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enrollment stats\201603\"/>
    </mc:Choice>
  </mc:AlternateContent>
  <bookViews>
    <workbookView xWindow="480" yWindow="30" windowWidth="27795" windowHeight="13350"/>
  </bookViews>
  <sheets>
    <sheet name="Summary" sheetId="4" r:id="rId1"/>
    <sheet name="Academic Programs" sheetId="5" r:id="rId2"/>
    <sheet name="Reg Charts" sheetId="3" r:id="rId3"/>
    <sheet name="Reg Data" sheetId="2" r:id="rId4"/>
    <sheet name="Notes" sheetId="1" r:id="rId5"/>
  </sheets>
  <externalReferences>
    <externalReference r:id="rId6"/>
    <externalReference r:id="rId7"/>
  </externalReferences>
  <definedNames>
    <definedName name="_AMO_ContentDefinition_559321009" hidden="1">"'Partitions:7'"</definedName>
    <definedName name="_AMO_ContentDefinition_559321009.0" hidden="1">"'&lt;ContentDefinition name=""Y:\enrollment stats\201503\students.sas7bdat"" rsid=""559321009"" type=""PivotTable"" format=""ReportXml"" imgfmt=""ActiveX"" created=""04/15/2015 16:33:08"" modifed=""04/15/2015 16:33:08"" user=""Brad Ewing"" apply=""False'"</definedName>
    <definedName name="_AMO_ContentDefinition_559321009.1" hidden="1">"'"" thread=""Background"" css=""C:\Program Files\SASHome\SASAddinforMicrosoftOffice\4.3\Styles\AMODefault.css"" range=""Y__enrollment_stats_201503_students_sas7bdat"" auto=""False"" xTime=""00:00:00.0090009"" rTime=""00:00:00.5280528"" bgnew=""False'"</definedName>
    <definedName name="_AMO_ContentDefinition_559321009.2" hidden="1">"'"" nFmt=""False"" grphSet=""False"" imgY=""0"" imgX=""0""&gt;_x000D_
  &lt;files /&gt;_x000D_
  &lt;parents /&gt;_x000D_
  &lt;children /&gt;_x000D_
  &lt;param n=""DisplayName"" v=""Y:\enrollment stats\201503\students.sas7bdat"" /&gt;_x000D_
  &lt;param n=""DisplayType"" v=""PivotTable"" /&gt;_x000D_
  &lt;param n=""A'"</definedName>
    <definedName name="_AMO_ContentDefinition_559321009.3" hidden="1">"'MO_Version"" v=""4.3"" /&gt;_x000D_
  &lt;param n=""NamedRange"" v=""_AMO_SingleObject_559321009_PivotTable_559321009"" /&gt;_x000D_
  &lt;param n=""DataSourceType"" v=""SAS DATASET"" /&gt;_x000D_
  &lt;param n=""DataSource"" v=""&amp;lt;SasDataSource Version=&amp;quot;4.2&amp;quot; Type=&amp;quot;SAS.'"</definedName>
    <definedName name="_AMO_ContentDefinition_559321009.4" hidden="1">"'Servers.Dataset&amp;quot;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Name=&amp;quot;Y:\e'"</definedName>
    <definedName name="_AMO_ContentDefinition_559321009.5" hidden="1">"'nrollment stats\201503\students.sas7bdat&amp;quot; /&amp;gt;"" /&gt;_x000D_
  &lt;param n=""SASFilter"" v="""" /&gt;_x000D_
  &lt;param n=""ClassName"" v=""SAS.OfficeAddin.PivotTable"" /&gt;_x000D_
  &lt;param n=""DataFieldsList"" v=""Headcount"" /&gt;_x000D_
  &lt;param n=""ServerName"" v="""" /&gt;_x000D_
  &lt;Exce'"</definedName>
    <definedName name="_AMO_ContentDefinition_559321009.6" hidden="1">"'lXMLOptions AdjColWidths=""True"" RowOpt=""InsertEntire"" ColOpt=""InsertCells"" /&gt;_x000D_
&lt;/ContentDefinition&gt;'"</definedName>
    <definedName name="_AMO_ContentDefinition_886561584" hidden="1">"'Partitions:7'"</definedName>
    <definedName name="_AMO_ContentDefinition_886561584.0" hidden="1">"'&lt;ContentDefinition name=""Y:\enrollment stats\201503\regist_ao.sas7bdat"" rsid=""886561584"" type=""PivotTable"" format=""ReportXml"" imgfmt=""ActiveX"" created=""04/15/2015 13:22:52"" modifed=""04/15/2015 13:22:52"" user=""Brad Ewing"" apply=""Fals'"</definedName>
    <definedName name="_AMO_ContentDefinition_886561584.1" hidden="1">"'e"" thread=""Background"" css=""C:\Program Files\SASHome\SASAddinforMicrosoftOffice\4.3\Styles\AMODefault.css"" range=""Y__enrollment_stats_201503_regist_ao_sas7bdat"" auto=""False"" xTime=""00:00:00.0080000"" rTime=""00:00:00.5660000"" bgnew=""Fal'"</definedName>
    <definedName name="_AMO_ContentDefinition_886561584.2" hidden="1">"'se"" nFmt=""False"" grphSet=""False"" imgY=""0"" imgX=""0""&gt;_x000D_
  &lt;files /&gt;_x000D_
  &lt;parents /&gt;_x000D_
  &lt;children /&gt;_x000D_
  &lt;param n=""DisplayName"" v=""Y:\enrollment stats\201503\regist_ao.sas7bdat"" /&gt;_x000D_
  &lt;param n=""DisplayType"" v=""PivotTable"" /&gt;_x000D_
  &lt;param n='"</definedName>
    <definedName name="_AMO_ContentDefinition_886561584.3" hidden="1">"'""AMO_Version"" v=""4.3"" /&gt;_x000D_
  &lt;param n=""NamedRange"" v=""_AMO_SingleObject_886561584_PivotTable_886561584"" /&gt;_x000D_
  &lt;param n=""DataSourceType"" v=""SAS DATASET"" /&gt;_x000D_
  &lt;param n=""DataSource"" v=""&amp;lt;SasDataSource Version=&amp;quot;4.2&amp;quot; Type=&amp;quot;S'"</definedName>
    <definedName name="_AMO_ContentDefinition_886561584.4" hidden="1">"'AS.Servers.Dataset&amp;quot;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Name=&amp;quot;Y'"</definedName>
    <definedName name="_AMO_ContentDefinition_886561584.5" hidden="1">"':\enrollment stats\201503\regist_ao.sas7bdat&amp;quot; /&amp;gt;"" /&gt;_x000D_
  &lt;param n=""SASFilter"" v="""" /&gt;_x000D_
  &lt;param n=""ClassName"" v=""SAS.OfficeAddin.PivotTable"" /&gt;_x000D_
  &lt;param n=""DataFieldsList"" v=""Headcount "" /&gt;_x000D_
  &lt;param n=""ServerName"" v="""" /&gt;_x000D_
  '"</definedName>
    <definedName name="_AMO_ContentDefinition_886561584.6" hidden="1">"'&lt;ExcelXMLOptions AdjColWidths=""True"" RowOpt=""InsertEntire"" ColOpt=""InsertCells"" /&gt;_x000D_
&lt;/ContentDefinition&gt;'"</definedName>
    <definedName name="_AMO_ContentDefinition_957178641" hidden="1">"'Partitions:7'"</definedName>
    <definedName name="_AMO_ContentDefinition_957178641.0" hidden="1">"'&lt;ContentDefinition name=""Y:\enrollment stats\201503\sch_fte.sas7bdat"" rsid=""957178641"" type=""PivotTable"" format=""ReportXml"" imgfmt=""ActiveX"" created=""04/15/2015 15:38:24"" modifed=""04/15/2015 15:38:24"" user=""Brad Ewing"" apply=""False""'"</definedName>
    <definedName name="_AMO_ContentDefinition_957178641.1" hidden="1">"' thread=""Background"" css=""C:\Program Files\SASHome\SASAddinforMicrosoftOffice\4.3\Styles\AMODefault.css"" range=""Y__enrollment_stats_201503_sch_fte_sas7bdat"" auto=""False"" xTime=""00:00:00.0040000"" rTime=""00:00:00.7520000"" bgnew=""False"" n'"</definedName>
    <definedName name="_AMO_ContentDefinition_957178641.2" hidden="1">"'Fmt=""False"" grphSet=""False"" imgY=""0"" imgX=""0""&gt;_x000D_
  &lt;files /&gt;_x000D_
  &lt;parents /&gt;_x000D_
  &lt;children /&gt;_x000D_
  &lt;param n=""DisplayName"" v=""Y:\enrollment stats\201503\sch_fte.sas7bdat"" /&gt;_x000D_
  &lt;param n=""DisplayType"" v=""PivotTable"" /&gt;_x000D_
  &lt;param n=""AMO_Ve'"</definedName>
    <definedName name="_AMO_ContentDefinition_957178641.3" hidden="1">"'rsion"" v=""4.3"" /&gt;_x000D_
  &lt;param n=""NamedRange"" v=""_AMO_SingleObject_957178641_PivotTable_957178641"" /&gt;_x000D_
  &lt;param n=""DataSourceType"" v=""SAS DATASET"" /&gt;_x000D_
  &lt;param n=""DataSource"" v=""&amp;lt;SasDataSource Version=&amp;quot;4.2&amp;quot; Type=&amp;quot;SAS.Serve'"</definedName>
    <definedName name="_AMO_ContentDefinition_957178641.4" hidden="1">"'rs.Dataset&amp;quot;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Name=&amp;quot;Y:\enroll'"</definedName>
    <definedName name="_AMO_ContentDefinition_957178641.5" hidden="1">"'ment stats\201503\sch_fte.sas7bdat&amp;quot; /&amp;gt;"" /&gt;_x000D_
  &lt;param n=""SASFilter"" v="""" /&gt;_x000D_
  &lt;param n=""ClassName"" v=""SAS.OfficeAddin.PivotTable"" /&gt;_x000D_
  &lt;param n=""DataFieldsList"" v=""Seats,SCH ,Student FTE,Non-Credit Instructional Units,Non-Credit '"</definedName>
    <definedName name="_AMO_ContentDefinition_957178641.6" hidden="1">"'FTE"" /&gt;_x000D_
  &lt;param n=""ServerName"" v="""" /&gt;_x000D_
  &lt;ExcelXMLOptions AdjColWidths=""True"" RowOpt=""InsertEntire"" ColOpt=""InsertCells"" /&gt;_x000D_
&lt;/ContentDefinition&gt;'"</definedName>
    <definedName name="_AMO_ContentDefinition_962654783" hidden="1">"'Partitions:7'"</definedName>
    <definedName name="_AMO_ContentDefinition_962654783.0" hidden="1">"'&lt;ContentDefinition name=""Y:\library\uas_regist_report_school.sas7bdat"" rsid=""962654783"" type=""PivotTable"" format=""ReportXml"" imgfmt=""ActiveX"" created=""04/15/2015 13:29:07"" modifed=""04/15/2015 13:29:07"" user=""Brad Ewing"" apply=""False'"</definedName>
    <definedName name="_AMO_ContentDefinition_962654783.1" hidden="1">"'"" thread=""Background"" css=""C:\Program Files\SASHome\SASAddinforMicrosoftOffice\4.3\Styles\AMODefault.css"" range=""Y__library_uas_regist_report_school_sas7bdat"" auto=""False"" xTime=""00:00:00.0040000"" rTime=""00:00:01.7800000"" bgnew=""False'"</definedName>
    <definedName name="_AMO_ContentDefinition_962654783.2" hidden="1">"'"" nFmt=""False"" grphSet=""False"" imgY=""0"" imgX=""0""&gt;_x000D_
  &lt;files /&gt;_x000D_
  &lt;parents /&gt;_x000D_
  &lt;children /&gt;_x000D_
  &lt;param n=""DisplayName"" v=""Y:\library\uas_regist_report_school.sas7bdat"" /&gt;_x000D_
  &lt;param n=""DisplayType"" v=""PivotTable"" /&gt;_x000D_
  &lt;param n=""A'"</definedName>
    <definedName name="_AMO_ContentDefinition_962654783.3" hidden="1">"'MO_Version"" v=""4.3"" /&gt;_x000D_
  &lt;param n=""NamedRange"" v=""_AMO_SingleObject_962654783_PivotTable_962654783"" /&gt;_x000D_
  &lt;param n=""DataSourceType"" v=""SAS DATASET"" /&gt;_x000D_
  &lt;param n=""DataSource"" v=""&amp;lt;SasDataSource Version=&amp;quot;4.2&amp;quot; Type=&amp;quot;SAS.'"</definedName>
    <definedName name="_AMO_ContentDefinition_962654783.4" hidden="1">"'Servers.Dataset&amp;quot;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Name=&amp;quot;Y:\l'"</definedName>
    <definedName name="_AMO_ContentDefinition_962654783.5" hidden="1">"'ibrary\uas_regist_report_school.sas7bdat&amp;quot; /&amp;gt;"" /&gt;_x000D_
  &lt;param n=""SASFilter"" v="""" /&gt;_x000D_
  &lt;param n=""ClassName"" v=""SAS.OfficeAddin.PivotTable"" /&gt;_x000D_
  &lt;param n=""ServerName"" v="""" /&gt;_x000D_
  &lt;param n=""DataFieldsList"" v=""Seats,SCH ,Student FTE,'"</definedName>
    <definedName name="_AMO_ContentDefinition_962654783.6" hidden="1">"'Non-Credit Instructional Units,Non-Credit FTE"" /&gt;_x000D_
  &lt;ExcelXMLOptions AdjColWidths=""True"" RowOpt=""InsertEntire"" ColOpt=""InsertCells"" /&gt;_x000D_
&lt;/ContentDefinition&gt;'"</definedName>
    <definedName name="_AMO_ContentLocation_559321009_PivotTable_559321009" hidden="1">"'&lt;ContentLocation path=""559321009"" rsid=""559321009"" tag=""PivotTable"" fid=""0""&gt;_x000D_
  &lt;param n=""_NumRows"" v=""1"" /&gt;_x000D_
  &lt;param n=""_NumCols"" v=""1"" /&gt;_x000D_
&lt;/ContentLocation&gt;'"</definedName>
    <definedName name="_AMO_ContentLocation_886561584_PivotTable_886561584" hidden="1">"'&lt;ContentLocation path=""886561584"" rsid=""886561584"" tag=""PivotTable"" fid=""0""&gt;_x000D_
  &lt;param n=""_NumRows"" v=""1"" /&gt;_x000D_
  &lt;param n=""_NumCols"" v=""1"" /&gt;_x000D_
&lt;/ContentLocation&gt;'"</definedName>
    <definedName name="_AMO_ContentLocation_957178641_PivotTable_957178641" hidden="1">"'&lt;ContentLocation path=""957178641"" rsid=""957178641"" tag=""PivotTable"" fid=""0""&gt;_x000D_
  &lt;param n=""_NumRows"" v=""1"" /&gt;_x000D_
  &lt;param n=""_NumCols"" v=""1"" /&gt;_x000D_
&lt;/ContentLocation&gt;'"</definedName>
    <definedName name="_AMO_ContentLocation_962654783_PivotTable_962654783" hidden="1">"'&lt;ContentLocation path=""962654783"" rsid=""962654783"" tag=""PivotTable"" fid=""0""&gt;_x000D_
  &lt;param n=""_NumRows"" v=""1"" /&gt;_x000D_
  &lt;param n=""_NumCols"" v=""1"" /&gt;_x000D_
&lt;/ContentLocation&gt;'"</definedName>
    <definedName name="_AMO_SingleObject_559321009_PivotTable_559321009" hidden="1">'Academic Programs'!$A$11:$C$28</definedName>
    <definedName name="_AMO_SingleObject_886561584_PivotTable_886561584" hidden="1">'Reg Data'!$A$7:$F$55</definedName>
    <definedName name="_AMO_SingleObject_957178641_PivotTable_957178641" hidden="1">'Reg Data'!$A$127:$E$129</definedName>
    <definedName name="_AMO_SingleObject_962654783_PivotTable_962654783" hidden="1">'Reg Data'!$A$127:$E$129</definedName>
    <definedName name="_AMO_XmlVersion" hidden="1">"'1'"</definedName>
  </definedNames>
  <calcPr calcId="162913"/>
  <pivotCaches>
    <pivotCache cacheId="6" r:id="rId8"/>
    <pivotCache cacheId="9" r:id="rId9"/>
    <pivotCache cacheId="12" r:id="rId10"/>
  </pivotCaches>
</workbook>
</file>

<file path=xl/calcChain.xml><?xml version="1.0" encoding="utf-8"?>
<calcChain xmlns="http://schemas.openxmlformats.org/spreadsheetml/2006/main">
  <c r="G10" i="2" l="1"/>
  <c r="B26" i="4" l="1"/>
  <c r="D26" i="4"/>
  <c r="F26" i="4"/>
  <c r="H26" i="4"/>
  <c r="I26" i="4"/>
  <c r="B27" i="4"/>
  <c r="D27" i="4"/>
  <c r="F27" i="4"/>
  <c r="H27" i="4"/>
  <c r="I27" i="4"/>
  <c r="B28" i="4"/>
  <c r="D28" i="4"/>
  <c r="F28" i="4"/>
  <c r="H28" i="4"/>
  <c r="I28" i="4"/>
  <c r="B29" i="4"/>
  <c r="D29" i="4"/>
  <c r="F29" i="4"/>
  <c r="H29" i="4"/>
  <c r="I29" i="4"/>
  <c r="D25" i="4"/>
  <c r="F25" i="4"/>
  <c r="H25" i="4"/>
  <c r="I25" i="4"/>
  <c r="B25" i="4"/>
  <c r="B21" i="4"/>
  <c r="D21" i="4"/>
  <c r="F21" i="4"/>
  <c r="H21" i="4"/>
  <c r="I21" i="4"/>
  <c r="B22" i="4"/>
  <c r="D22" i="4"/>
  <c r="F22" i="4"/>
  <c r="H22" i="4"/>
  <c r="I22" i="4"/>
  <c r="B23" i="4"/>
  <c r="D23" i="4"/>
  <c r="F23" i="4"/>
  <c r="H23" i="4"/>
  <c r="I23" i="4"/>
  <c r="D20" i="4"/>
  <c r="F20" i="4"/>
  <c r="H20" i="4"/>
  <c r="I20" i="4"/>
  <c r="B20" i="4"/>
  <c r="B15" i="4"/>
  <c r="D15" i="4"/>
  <c r="F15" i="4"/>
  <c r="H15" i="4"/>
  <c r="I15" i="4"/>
  <c r="B16" i="4"/>
  <c r="D16" i="4"/>
  <c r="F16" i="4"/>
  <c r="H16" i="4"/>
  <c r="I16" i="4"/>
  <c r="B17" i="4"/>
  <c r="D17" i="4"/>
  <c r="F17" i="4"/>
  <c r="H17" i="4"/>
  <c r="I17" i="4"/>
  <c r="B18" i="4"/>
  <c r="D18" i="4"/>
  <c r="F18" i="4"/>
  <c r="H18" i="4"/>
  <c r="I18" i="4"/>
  <c r="D14" i="4"/>
  <c r="F14" i="4"/>
  <c r="H14" i="4"/>
  <c r="I14" i="4"/>
  <c r="B14" i="4"/>
  <c r="K8" i="4"/>
  <c r="K7" i="4"/>
  <c r="J8" i="4"/>
  <c r="J7" i="4"/>
  <c r="I8" i="4"/>
  <c r="I7" i="4"/>
  <c r="H8" i="4"/>
  <c r="H7" i="4"/>
  <c r="G8" i="4"/>
  <c r="G7" i="4"/>
  <c r="F8" i="4"/>
  <c r="F7" i="4"/>
  <c r="E8" i="4"/>
  <c r="E7" i="4"/>
  <c r="D8" i="4"/>
  <c r="D7" i="4"/>
  <c r="C8" i="4"/>
  <c r="C7" i="4"/>
  <c r="B8" i="4"/>
  <c r="B7" i="4"/>
  <c r="D27" i="3"/>
  <c r="D3" i="3"/>
  <c r="I160" i="2" l="1"/>
  <c r="H160" i="2"/>
  <c r="G160" i="2"/>
  <c r="I159" i="2"/>
  <c r="H159" i="2"/>
  <c r="G159" i="2"/>
  <c r="I158" i="2"/>
  <c r="H158" i="2"/>
  <c r="G158" i="2"/>
  <c r="I157" i="2"/>
  <c r="H157" i="2"/>
  <c r="G157" i="2"/>
  <c r="I156" i="2"/>
  <c r="H156" i="2"/>
  <c r="G156" i="2"/>
  <c r="I155" i="2"/>
  <c r="H155" i="2"/>
  <c r="G155" i="2"/>
  <c r="I110" i="2" l="1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H96" i="2"/>
  <c r="I96" i="2" s="1"/>
  <c r="G96" i="2"/>
  <c r="H95" i="2"/>
  <c r="I95" i="2" s="1"/>
  <c r="G95" i="2"/>
  <c r="H94" i="2"/>
  <c r="I94" i="2" s="1"/>
  <c r="G94" i="2"/>
  <c r="H93" i="2"/>
  <c r="I93" i="2" s="1"/>
  <c r="G93" i="2"/>
  <c r="H92" i="2"/>
  <c r="I92" i="2" s="1"/>
  <c r="G92" i="2"/>
  <c r="H91" i="2"/>
  <c r="I91" i="2" s="1"/>
  <c r="G91" i="2"/>
  <c r="H90" i="2"/>
  <c r="I90" i="2" s="1"/>
  <c r="G90" i="2"/>
  <c r="H89" i="2"/>
  <c r="I89" i="2" s="1"/>
  <c r="G89" i="2"/>
  <c r="H88" i="2"/>
  <c r="I88" i="2" s="1"/>
  <c r="G88" i="2"/>
  <c r="H87" i="2"/>
  <c r="I87" i="2" s="1"/>
  <c r="G87" i="2"/>
  <c r="H86" i="2"/>
  <c r="I86" i="2" s="1"/>
  <c r="G86" i="2"/>
  <c r="H85" i="2"/>
  <c r="I85" i="2" s="1"/>
  <c r="G85" i="2"/>
  <c r="H84" i="2"/>
  <c r="I84" i="2" s="1"/>
  <c r="G84" i="2"/>
  <c r="H83" i="2"/>
  <c r="I83" i="2" s="1"/>
  <c r="G83" i="2"/>
  <c r="H82" i="2"/>
  <c r="I82" i="2" s="1"/>
  <c r="G82" i="2"/>
  <c r="H81" i="2"/>
  <c r="I81" i="2" s="1"/>
  <c r="G81" i="2"/>
  <c r="H80" i="2"/>
  <c r="I80" i="2" s="1"/>
  <c r="G80" i="2"/>
  <c r="H79" i="2"/>
  <c r="I79" i="2" s="1"/>
  <c r="G79" i="2"/>
  <c r="H78" i="2"/>
  <c r="I78" i="2" s="1"/>
  <c r="G78" i="2"/>
  <c r="H77" i="2"/>
  <c r="I77" i="2" s="1"/>
  <c r="G77" i="2"/>
  <c r="H76" i="2"/>
  <c r="I76" i="2" s="1"/>
  <c r="G76" i="2"/>
  <c r="H75" i="2"/>
  <c r="I75" i="2" s="1"/>
  <c r="G75" i="2"/>
  <c r="H74" i="2"/>
  <c r="I74" i="2" s="1"/>
  <c r="G74" i="2"/>
  <c r="H73" i="2"/>
  <c r="I73" i="2" s="1"/>
  <c r="G73" i="2"/>
  <c r="H72" i="2"/>
  <c r="I72" i="2" s="1"/>
  <c r="G72" i="2"/>
  <c r="H71" i="2"/>
  <c r="I71" i="2" s="1"/>
  <c r="G71" i="2"/>
  <c r="H70" i="2"/>
  <c r="I70" i="2" s="1"/>
  <c r="G70" i="2"/>
  <c r="H69" i="2"/>
  <c r="I69" i="2" s="1"/>
  <c r="G69" i="2"/>
  <c r="H68" i="2"/>
  <c r="I68" i="2" s="1"/>
  <c r="G68" i="2"/>
  <c r="H67" i="2"/>
  <c r="I67" i="2" s="1"/>
  <c r="G67" i="2"/>
  <c r="H66" i="2"/>
  <c r="I66" i="2" s="1"/>
  <c r="G66" i="2"/>
  <c r="H65" i="2"/>
  <c r="I65" i="2" s="1"/>
  <c r="G65" i="2"/>
  <c r="I64" i="2"/>
  <c r="H64" i="2"/>
  <c r="G64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9" i="2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9" i="2"/>
  <c r="B1" i="1"/>
  <c r="A2" i="5" s="1"/>
  <c r="J27" i="3" l="1"/>
  <c r="J4" i="3"/>
  <c r="J3" i="3"/>
  <c r="J28" i="3"/>
  <c r="A27" i="3"/>
  <c r="A2" i="4"/>
  <c r="A3" i="3"/>
  <c r="A1" i="2"/>
  <c r="A2" i="3"/>
</calcChain>
</file>

<file path=xl/connections.xml><?xml version="1.0" encoding="utf-8"?>
<connections xmlns="http://schemas.openxmlformats.org/spreadsheetml/2006/main">
  <connection id="1" keepAlive="1" name="Connection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3\regist_ao.sas7bdat" commandType="3"/>
  </connection>
  <connection id="2" keepAlive="1" name="Connection1" type="5" refreshedVersion="4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library\uas_regist_report_school.sas7bdat" commandType="3"/>
  </connection>
  <connection id="3" keepAlive="1" name="Connection2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3\sch_fte.sas7bdat" commandType="3"/>
  </connection>
  <connection id="4" keepAlive="1" name="Connection3" type="5" refreshedVersion="6" saveData="1">
    <dbPr connection="Provider=sas.LocalProvider.9.42;Data Source=_LOCAL_;Mode=Read|Share Deny None;SAS File Format=V9;Use TK Manager Search Path=False;SAS Data Set Creation Code Page=0;SAS ValidMemName Read Update=False;SAS Adjust Starting Date 1900=False" command="Y:\enrollment stats\201603\students.sas7bdat" commandType="3"/>
  </connection>
</connections>
</file>

<file path=xl/sharedStrings.xml><?xml version="1.0" encoding="utf-8"?>
<sst xmlns="http://schemas.openxmlformats.org/spreadsheetml/2006/main" count="232" uniqueCount="175">
  <si>
    <t>today</t>
  </si>
  <si>
    <t>Report Date</t>
  </si>
  <si>
    <t>registration week</t>
  </si>
  <si>
    <t>Contact</t>
  </si>
  <si>
    <t>Brad Ewing</t>
  </si>
  <si>
    <t>UAS Institutional Effectiveness</t>
  </si>
  <si>
    <t>907.796.6231</t>
  </si>
  <si>
    <t>Academic Programs</t>
  </si>
  <si>
    <t>Includes students with either primary or secondary curricula.</t>
  </si>
  <si>
    <t>Registration Headcount by Campus</t>
  </si>
  <si>
    <t>Per week</t>
  </si>
  <si>
    <t>Row Labels</t>
  </si>
  <si>
    <t xml:space="preserve">Headcount </t>
  </si>
  <si>
    <t>Column Labels</t>
  </si>
  <si>
    <t>Fall 2012</t>
  </si>
  <si>
    <t>Fall 2013</t>
  </si>
  <si>
    <t>Fall 2014</t>
  </si>
  <si>
    <t>Fall 2015</t>
  </si>
  <si>
    <t>(All)</t>
  </si>
  <si>
    <t>Campus</t>
  </si>
  <si>
    <t>UAS</t>
  </si>
  <si>
    <t>% Change</t>
  </si>
  <si>
    <t xml:space="preserve">% Change from </t>
  </si>
  <si>
    <t>Prior 4-year Avg</t>
  </si>
  <si>
    <t>Student Credit Hours by Campus</t>
  </si>
  <si>
    <t xml:space="preserve">Student Credit Hours </t>
  </si>
  <si>
    <t>School</t>
  </si>
  <si>
    <t>Course Statistics</t>
  </si>
  <si>
    <t>Seats</t>
  </si>
  <si>
    <t>Department</t>
  </si>
  <si>
    <t>Discipline</t>
  </si>
  <si>
    <t>course_level</t>
  </si>
  <si>
    <t>course_type</t>
  </si>
  <si>
    <t>Subject</t>
  </si>
  <si>
    <t>CRSE_NUMB</t>
  </si>
  <si>
    <t>delivery</t>
  </si>
  <si>
    <t>workforce_credential</t>
  </si>
  <si>
    <t>Values</t>
  </si>
  <si>
    <t>Student FTE</t>
  </si>
  <si>
    <t>Non-Credit Instructional Units</t>
  </si>
  <si>
    <t xml:space="preserve">SCH </t>
  </si>
  <si>
    <t>Non-Credit FTE</t>
  </si>
  <si>
    <t>% Change from Spring 2014</t>
  </si>
  <si>
    <t>% Change from Prior 4-yr Avg</t>
  </si>
  <si>
    <t>% Change from Fall 2014</t>
  </si>
  <si>
    <t>By Campus</t>
  </si>
  <si>
    <t>Juneau</t>
  </si>
  <si>
    <t>Ketchikan</t>
  </si>
  <si>
    <t>Sitka</t>
  </si>
  <si>
    <t>UAA</t>
  </si>
  <si>
    <t>UAF</t>
  </si>
  <si>
    <t>n</t>
  </si>
  <si>
    <t>% change</t>
  </si>
  <si>
    <t>%</t>
  </si>
  <si>
    <t>Headcount</t>
  </si>
  <si>
    <t>Student Credit Hours</t>
  </si>
  <si>
    <t>By Campus and School</t>
  </si>
  <si>
    <t>HC</t>
  </si>
  <si>
    <t>SCH</t>
  </si>
  <si>
    <t>FTE</t>
  </si>
  <si>
    <t>NCIU</t>
  </si>
  <si>
    <t>Non_Credit_FTE</t>
  </si>
  <si>
    <t>School of Arts and Sciences</t>
  </si>
  <si>
    <t>School of Career Education</t>
  </si>
  <si>
    <t>School of Education</t>
  </si>
  <si>
    <t>School of Management</t>
  </si>
  <si>
    <t>Exchange</t>
  </si>
  <si>
    <t>Alaska Learning Network</t>
  </si>
  <si>
    <t>Data source: UA RPTP Decision Support Database, compiled from Monday extracts</t>
  </si>
  <si>
    <t>Duplicated for students in more than one program</t>
  </si>
  <si>
    <t>AA General Program</t>
  </si>
  <si>
    <t>AAS Business Administration</t>
  </si>
  <si>
    <t>AAS Fisheries Technology</t>
  </si>
  <si>
    <t>AAS Health Information Mgt</t>
  </si>
  <si>
    <t>AAS Health Science</t>
  </si>
  <si>
    <t>AAS Law Enforcement</t>
  </si>
  <si>
    <t>BA Art</t>
  </si>
  <si>
    <t>BA Biology</t>
  </si>
  <si>
    <t>BA Elementary Education</t>
  </si>
  <si>
    <t>BA English</t>
  </si>
  <si>
    <t>BA English - Creative Writing</t>
  </si>
  <si>
    <t>BA English - Literature</t>
  </si>
  <si>
    <t>BA Geography &amp; Environmental Studies</t>
  </si>
  <si>
    <t>BA Social Science - Anthropology</t>
  </si>
  <si>
    <t>BA Social Science - Economics</t>
  </si>
  <si>
    <t>BA Social Science - Government</t>
  </si>
  <si>
    <t>BA Social Science - History</t>
  </si>
  <si>
    <t>BA Social Science - Psychology</t>
  </si>
  <si>
    <t>BA Social Science - Sociology</t>
  </si>
  <si>
    <t>BA Special Education</t>
  </si>
  <si>
    <t>BA Undeclared</t>
  </si>
  <si>
    <t>BBA - Accounting</t>
  </si>
  <si>
    <t>BBA - Entrepreneurship</t>
  </si>
  <si>
    <t>BBA - Human Resources Management</t>
  </si>
  <si>
    <t>BBA - Management</t>
  </si>
  <si>
    <t>BBA - Marketing</t>
  </si>
  <si>
    <t>BLA - Alaska Native Language &amp; Studies</t>
  </si>
  <si>
    <t>BLA - Interdisciplinary Studies</t>
  </si>
  <si>
    <t>BLA - Outdoor &amp; Adventure Studies</t>
  </si>
  <si>
    <t>BLA - Pre-major</t>
  </si>
  <si>
    <t>BS Biology</t>
  </si>
  <si>
    <t>BS Biology - Pre-major</t>
  </si>
  <si>
    <t>BS Environmental Resources</t>
  </si>
  <si>
    <t>BS Environmental Science</t>
  </si>
  <si>
    <t>BS Marine Biology</t>
  </si>
  <si>
    <t>BS Marine Biology - Pre-major</t>
  </si>
  <si>
    <t>BS Mathematics</t>
  </si>
  <si>
    <t>CT1 Pre-Nursing</t>
  </si>
  <si>
    <t>CT1 Pre-Radiologic Technology</t>
  </si>
  <si>
    <t>CT2 Accounting Technician</t>
  </si>
  <si>
    <t>CT2 Health Info Mgmt Coding Specialist</t>
  </si>
  <si>
    <t>CT2 Outdoor Skills &amp; Leadership</t>
  </si>
  <si>
    <t>CT2 Small Business Mgmt</t>
  </si>
  <si>
    <t>Graduate Cert - Elementary Education</t>
  </si>
  <si>
    <t>Graduate Cert - Mathematics K-8</t>
  </si>
  <si>
    <t>Graduate Cert - Reading</t>
  </si>
  <si>
    <t>Graduate Cert - Special Education</t>
  </si>
  <si>
    <t>MAT - Elementary Distance</t>
  </si>
  <si>
    <t>MAT - Elementary Education</t>
  </si>
  <si>
    <t>MAT - Special Education</t>
  </si>
  <si>
    <t>MED - Educational Technology</t>
  </si>
  <si>
    <t>MED - Mathematics K-8</t>
  </si>
  <si>
    <t>MED - Reading</t>
  </si>
  <si>
    <t>MED - Special Education</t>
  </si>
  <si>
    <t>MPA</t>
  </si>
  <si>
    <t>New</t>
  </si>
  <si>
    <t>Non-degree Seeking</t>
  </si>
  <si>
    <t>Not seeking UAS Degrees</t>
  </si>
  <si>
    <t>OEC Accountant</t>
  </si>
  <si>
    <t>Pending Degree Seeking</t>
  </si>
  <si>
    <t>Grand Total</t>
  </si>
  <si>
    <t>campus</t>
  </si>
  <si>
    <t>school</t>
  </si>
  <si>
    <t>department</t>
  </si>
  <si>
    <t>level</t>
  </si>
  <si>
    <t>female</t>
  </si>
  <si>
    <t>male</t>
  </si>
  <si>
    <t>CT2 Healthcare Privacy &amp; Security</t>
  </si>
  <si>
    <t>CT2 Fisheries Technology</t>
  </si>
  <si>
    <t>NDS High School Students</t>
  </si>
  <si>
    <t>AAS Construction Technology</t>
  </si>
  <si>
    <t>AAS Power Technology - Diesel/Heavy</t>
  </si>
  <si>
    <t>AAS Power Technology - Mine Mechanic</t>
  </si>
  <si>
    <t>BA Biology - Pre-major</t>
  </si>
  <si>
    <t>Graduate Cert - Educational Technology</t>
  </si>
  <si>
    <t>OEC Healthcare Information Technology</t>
  </si>
  <si>
    <t>OEC Welding</t>
  </si>
  <si>
    <t>CT1 Drafting Technology</t>
  </si>
  <si>
    <t>MED - Educational Leadership</t>
  </si>
  <si>
    <t>Fall 2016</t>
  </si>
  <si>
    <t>Accurate weekly Fall 2015 counts for school by campus are unavailable</t>
  </si>
  <si>
    <t>UAS Fall 2016 Registration</t>
  </si>
  <si>
    <t>Fall 2016 Enrolled Students by Academic Program</t>
  </si>
  <si>
    <t>CT1 Pre-Engineering Mechanical</t>
  </si>
  <si>
    <t>AS General Science</t>
  </si>
  <si>
    <t>BBA - Management Information Systems</t>
  </si>
  <si>
    <t>CT1 Medical Assisting</t>
  </si>
  <si>
    <t>MED - Learning Design and Technology</t>
  </si>
  <si>
    <t>from Fall 2015</t>
  </si>
  <si>
    <t>OEC Fisheries Technology Fisheries Management</t>
  </si>
  <si>
    <t>OEC Certified Nurses Aide</t>
  </si>
  <si>
    <t>OEC Financial Institutions</t>
  </si>
  <si>
    <t>BA Social Science</t>
  </si>
  <si>
    <t>AAS Business Administration - Accounting</t>
  </si>
  <si>
    <t>MAT - Secondary Education</t>
  </si>
  <si>
    <t>BLA - Communication</t>
  </si>
  <si>
    <t>BBA - General Business</t>
  </si>
  <si>
    <t>Graduate Cert - Educational Secondary Education</t>
  </si>
  <si>
    <t>BA English - Literature and the Env</t>
  </si>
  <si>
    <t>OEC Fisheries Technology Alaska Salmon Enhancement</t>
  </si>
  <si>
    <t>OEC Diesel/Heavy Duty</t>
  </si>
  <si>
    <t>BLA - Creative Writing</t>
  </si>
  <si>
    <t>OEC Power Technology</t>
  </si>
  <si>
    <t>OEC Marine Transportation</t>
  </si>
  <si>
    <t>Graduate Cert - Early Childhood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</si>
</sst>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-F800]dddd\,\ mmmm\ dd\,\ yyyy"/>
    <numFmt numFmtId="168" formatCode="0.000"/>
  </numFmts>
  <fonts count="50" x14ac:knownFonts="1">
    <font>
      <sz val="10"/>
      <color theme="1"/>
      <name val="Adobe Garamond Pro"/>
      <family val="2"/>
    </font>
    <font>
      <sz val="10"/>
      <color theme="1"/>
      <name val="Adobe Garamond Pro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dobe Garamond Pro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name val="MS Sans Serif"/>
      <family val="2"/>
    </font>
    <font>
      <b/>
      <sz val="10"/>
      <color theme="1"/>
      <name val="Adobe Garamond Pro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0"/>
      <color theme="1"/>
      <name val="Adobe Garamond Pro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3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  <font>
      <sz val="11"/>
      <color indexed="8"/>
      <name val="Calibri"/>
      <family val="2"/>
    </font>
    <font>
      <b/>
      <sz val="9"/>
      <color theme="3"/>
      <name val="Calibri"/>
      <family val="2"/>
    </font>
    <font>
      <sz val="14"/>
      <color theme="3"/>
      <name val="Calibri"/>
      <family val="2"/>
    </font>
    <font>
      <i/>
      <sz val="11"/>
      <color theme="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</borders>
  <cellStyleXfs count="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  <xf numFmtId="0" fontId="23" fillId="8" borderId="8" applyNumberFormat="0" applyFont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9" fillId="3" borderId="0" applyNumberFormat="0" applyBorder="0" applyAlignment="0" applyProtection="0"/>
    <xf numFmtId="0" fontId="38" fillId="12" borderId="0" applyNumberFormat="0" applyBorder="0" applyAlignment="0" applyProtection="0"/>
    <xf numFmtId="0" fontId="31" fillId="5" borderId="4" applyNumberFormat="0" applyAlignment="0" applyProtection="0"/>
    <xf numFmtId="0" fontId="35" fillId="7" borderId="7" applyNumberFormat="0" applyAlignment="0" applyProtection="0"/>
    <xf numFmtId="0" fontId="27" fillId="0" borderId="2" applyNumberFormat="0" applyFill="0" applyAlignment="0" applyProtection="0"/>
    <xf numFmtId="0" fontId="30" fillId="4" borderId="0" applyNumberFormat="0" applyBorder="0" applyAlignment="0" applyProtection="0"/>
    <xf numFmtId="0" fontId="34" fillId="0" borderId="6" applyNumberFormat="0" applyFill="0" applyAlignment="0" applyProtection="0"/>
    <xf numFmtId="0" fontId="26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3" fillId="6" borderId="4" applyNumberFormat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15" borderId="0" applyNumberFormat="0" applyBorder="0" applyAlignment="0" applyProtection="0"/>
    <xf numFmtId="0" fontId="38" fillId="29" borderId="0" applyNumberFormat="0" applyBorder="0" applyAlignment="0" applyProtection="0"/>
    <xf numFmtId="0" fontId="23" fillId="0" borderId="0"/>
    <xf numFmtId="0" fontId="38" fillId="32" borderId="0" applyNumberFormat="0" applyBorder="0" applyAlignment="0" applyProtection="0"/>
    <xf numFmtId="0" fontId="2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38" fillId="28" borderId="0" applyNumberFormat="0" applyBorder="0" applyAlignment="0" applyProtection="0"/>
    <xf numFmtId="0" fontId="38" fillId="17" borderId="0" applyNumberFormat="0" applyBorder="0" applyAlignment="0" applyProtection="0"/>
    <xf numFmtId="0" fontId="24" fillId="0" borderId="3" applyNumberFormat="0" applyFill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23" fillId="27" borderId="0" applyNumberFormat="0" applyBorder="0" applyAlignment="0" applyProtection="0"/>
    <xf numFmtId="0" fontId="38" fillId="16" borderId="0" applyNumberFormat="0" applyBorder="0" applyAlignment="0" applyProtection="0"/>
    <xf numFmtId="0" fontId="23" fillId="30" borderId="0" applyNumberFormat="0" applyBorder="0" applyAlignment="0" applyProtection="0"/>
    <xf numFmtId="0" fontId="38" fillId="9" borderId="0" applyNumberFormat="0" applyBorder="0" applyAlignment="0" applyProtection="0"/>
    <xf numFmtId="0" fontId="32" fillId="6" borderId="5" applyNumberFormat="0" applyAlignment="0" applyProtection="0"/>
    <xf numFmtId="0" fontId="38" fillId="13" borderId="0" applyNumberFormat="0" applyBorder="0" applyAlignment="0" applyProtection="0"/>
    <xf numFmtId="0" fontId="23" fillId="31" borderId="0" applyNumberFormat="0" applyBorder="0" applyAlignment="0" applyProtection="0"/>
    <xf numFmtId="0" fontId="38" fillId="25" borderId="0" applyNumberFormat="0" applyBorder="0" applyAlignment="0" applyProtection="0"/>
    <xf numFmtId="0" fontId="23" fillId="19" borderId="0" applyNumberFormat="0" applyBorder="0" applyAlignment="0" applyProtection="0"/>
    <xf numFmtId="0" fontId="28" fillId="2" borderId="0" applyNumberFormat="0" applyBorder="0" applyAlignment="0" applyProtection="0"/>
    <xf numFmtId="0" fontId="25" fillId="0" borderId="9" applyNumberFormat="0" applyFill="0" applyAlignment="0" applyProtection="0"/>
    <xf numFmtId="43" fontId="23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4"/>
    <xf numFmtId="164" fontId="4" fillId="0" borderId="0" xfId="4" applyNumberFormat="1"/>
    <xf numFmtId="1" fontId="4" fillId="0" borderId="0" xfId="4" applyNumberFormat="1"/>
    <xf numFmtId="0" fontId="0" fillId="0" borderId="0" xfId="0"/>
    <xf numFmtId="167" fontId="22" fillId="0" borderId="0" xfId="0" applyNumberFormat="1" applyFont="1"/>
    <xf numFmtId="0" fontId="40" fillId="0" borderId="0" xfId="4" applyFont="1"/>
    <xf numFmtId="0" fontId="3" fillId="33" borderId="0" xfId="0" applyFont="1" applyFill="1"/>
    <xf numFmtId="0" fontId="3" fillId="33" borderId="0" xfId="0" applyFont="1" applyFill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0" fillId="0" borderId="0" xfId="0"/>
    <xf numFmtId="167" fontId="22" fillId="0" borderId="0" xfId="0" applyNumberFormat="1" applyFont="1"/>
    <xf numFmtId="0" fontId="3" fillId="33" borderId="0" xfId="0" applyFont="1" applyFill="1"/>
    <xf numFmtId="0" fontId="3" fillId="33" borderId="0" xfId="0" applyFont="1" applyFill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40" fillId="0" borderId="0" xfId="4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166" fontId="0" fillId="0" borderId="0" xfId="0" applyNumberFormat="1"/>
    <xf numFmtId="0" fontId="6" fillId="0" borderId="0" xfId="4" applyFont="1" applyAlignment="1">
      <alignment horizontal="left"/>
    </xf>
    <xf numFmtId="0" fontId="5" fillId="0" borderId="0" xfId="4" applyFont="1"/>
    <xf numFmtId="3" fontId="5" fillId="0" borderId="10" xfId="4" applyNumberFormat="1" applyFont="1" applyBorder="1"/>
    <xf numFmtId="165" fontId="5" fillId="0" borderId="10" xfId="4" applyNumberFormat="1" applyFont="1" applyBorder="1"/>
    <xf numFmtId="0" fontId="4" fillId="34" borderId="11" xfId="4" applyFill="1" applyBorder="1"/>
    <xf numFmtId="0" fontId="44" fillId="34" borderId="11" xfId="4" applyFont="1" applyFill="1" applyBorder="1" applyAlignment="1">
      <alignment horizontal="center"/>
    </xf>
    <xf numFmtId="0" fontId="5" fillId="34" borderId="12" xfId="4" applyFont="1" applyFill="1" applyBorder="1" applyAlignment="1">
      <alignment horizontal="center"/>
    </xf>
    <xf numFmtId="0" fontId="44" fillId="34" borderId="12" xfId="4" applyFont="1" applyFill="1" applyBorder="1" applyAlignment="1">
      <alignment horizontal="center"/>
    </xf>
    <xf numFmtId="0" fontId="44" fillId="0" borderId="13" xfId="4" applyFont="1" applyBorder="1"/>
    <xf numFmtId="166" fontId="46" fillId="35" borderId="14" xfId="1" applyNumberFormat="1" applyFont="1" applyFill="1" applyBorder="1" applyAlignment="1" applyProtection="1">
      <alignment horizontal="right" wrapText="1"/>
    </xf>
    <xf numFmtId="165" fontId="46" fillId="35" borderId="14" xfId="46" applyNumberFormat="1" applyFont="1" applyFill="1" applyBorder="1" applyAlignment="1" applyProtection="1">
      <alignment horizontal="right" wrapText="1"/>
    </xf>
    <xf numFmtId="0" fontId="5" fillId="34" borderId="15" xfId="4" applyFont="1" applyFill="1" applyBorder="1" applyAlignment="1"/>
    <xf numFmtId="0" fontId="47" fillId="34" borderId="15" xfId="4" applyFont="1" applyFill="1" applyBorder="1" applyAlignment="1">
      <alignment wrapText="1"/>
    </xf>
    <xf numFmtId="0" fontId="5" fillId="34" borderId="16" xfId="4" applyFont="1" applyFill="1" applyBorder="1" applyAlignment="1"/>
    <xf numFmtId="0" fontId="5" fillId="0" borderId="0" xfId="4" applyFont="1" applyFill="1" applyBorder="1" applyAlignment="1"/>
    <xf numFmtId="0" fontId="4" fillId="0" borderId="17" xfId="4" applyBorder="1"/>
    <xf numFmtId="0" fontId="4" fillId="0" borderId="0" xfId="4" applyBorder="1"/>
    <xf numFmtId="0" fontId="44" fillId="0" borderId="16" xfId="4" applyFont="1" applyBorder="1" applyAlignment="1">
      <alignment horizontal="left" indent="1"/>
    </xf>
    <xf numFmtId="166" fontId="4" fillId="0" borderId="18" xfId="48" applyNumberFormat="1" applyFont="1" applyBorder="1" applyAlignment="1">
      <alignment horizontal="right" indent="1"/>
    </xf>
    <xf numFmtId="165" fontId="4" fillId="0" borderId="18" xfId="2" applyNumberFormat="1" applyFont="1" applyBorder="1" applyAlignment="1">
      <alignment horizontal="right" indent="1"/>
    </xf>
    <xf numFmtId="0" fontId="5" fillId="34" borderId="19" xfId="4" applyFont="1" applyFill="1" applyBorder="1" applyAlignment="1"/>
    <xf numFmtId="0" fontId="0" fillId="0" borderId="0" xfId="0" applyNumberFormat="1"/>
    <xf numFmtId="0" fontId="45" fillId="0" borderId="0" xfId="4" applyFont="1" applyAlignment="1">
      <alignment horizontal="center"/>
    </xf>
    <xf numFmtId="0" fontId="4" fillId="0" borderId="0" xfId="4" applyAlignment="1"/>
    <xf numFmtId="0" fontId="43" fillId="0" borderId="0" xfId="4" applyFont="1" applyAlignment="1">
      <alignment horizontal="center"/>
    </xf>
    <xf numFmtId="0" fontId="44" fillId="0" borderId="0" xfId="4" applyFont="1" applyAlignment="1">
      <alignment horizontal="center"/>
    </xf>
    <xf numFmtId="0" fontId="5" fillId="34" borderId="11" xfId="4" applyFont="1" applyFill="1" applyBorder="1" applyAlignment="1">
      <alignment horizontal="center"/>
    </xf>
    <xf numFmtId="0" fontId="45" fillId="34" borderId="11" xfId="4" applyFont="1" applyFill="1" applyBorder="1" applyAlignment="1">
      <alignment horizontal="center"/>
    </xf>
    <xf numFmtId="0" fontId="48" fillId="0" borderId="0" xfId="4" applyFont="1" applyAlignment="1">
      <alignment horizontal="center"/>
    </xf>
    <xf numFmtId="0" fontId="49" fillId="0" borderId="0" xfId="4" applyFont="1" applyAlignment="1">
      <alignment horizontal="center"/>
    </xf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/>
    </xf>
    <xf numFmtId="167" fontId="22" fillId="0" borderId="0" xfId="0" applyNumberFormat="1" applyFont="1" applyAlignment="1">
      <alignment horizontal="center"/>
    </xf>
  </cellXfs>
  <cellStyles count="93">
    <cellStyle name="20% - Accent1 2" xfId="23"/>
    <cellStyle name="20% - Accent1 3" xfId="54"/>
    <cellStyle name="20% - Accent2 2" xfId="27"/>
    <cellStyle name="20% - Accent2 3" xfId="75"/>
    <cellStyle name="20% - Accent3 2" xfId="31"/>
    <cellStyle name="20% - Accent3 3" xfId="66"/>
    <cellStyle name="20% - Accent4 2" xfId="35"/>
    <cellStyle name="20% - Accent4 3" xfId="72"/>
    <cellStyle name="20% - Accent5 2" xfId="39"/>
    <cellStyle name="20% - Accent5 3" xfId="67"/>
    <cellStyle name="20% - Accent6 2" xfId="43"/>
    <cellStyle name="20% - Accent6 3" xfId="83"/>
    <cellStyle name="40% - Accent1 2" xfId="24"/>
    <cellStyle name="40% - Accent1 3" xfId="53"/>
    <cellStyle name="40% - Accent2 2" xfId="28"/>
    <cellStyle name="40% - Accent2 3" xfId="68"/>
    <cellStyle name="40% - Accent3 2" xfId="32"/>
    <cellStyle name="40% - Accent3 3" xfId="89"/>
    <cellStyle name="40% - Accent4 2" xfId="36"/>
    <cellStyle name="40% - Accent4 3" xfId="65"/>
    <cellStyle name="40% - Accent5 2" xfId="40"/>
    <cellStyle name="40% - Accent5 3" xfId="81"/>
    <cellStyle name="40% - Accent6 2" xfId="44"/>
    <cellStyle name="40% - Accent6 3" xfId="87"/>
    <cellStyle name="60% - Accent1 2" xfId="25"/>
    <cellStyle name="60% - Accent1 3" xfId="56"/>
    <cellStyle name="60% - Accent2 2" xfId="29"/>
    <cellStyle name="60% - Accent2 3" xfId="82"/>
    <cellStyle name="60% - Accent3 2" xfId="33"/>
    <cellStyle name="60% - Accent3 3" xfId="52"/>
    <cellStyle name="60% - Accent4 2" xfId="37"/>
    <cellStyle name="60% - Accent4 3" xfId="80"/>
    <cellStyle name="60% - Accent5 2" xfId="41"/>
    <cellStyle name="60% - Accent5 3" xfId="76"/>
    <cellStyle name="60% - Accent6 2" xfId="45"/>
    <cellStyle name="60% - Accent6 3" xfId="71"/>
    <cellStyle name="Accent1 2" xfId="22"/>
    <cellStyle name="Accent1 3" xfId="84"/>
    <cellStyle name="Accent2 2" xfId="26"/>
    <cellStyle name="Accent2 3" xfId="86"/>
    <cellStyle name="Accent3 2" xfId="30"/>
    <cellStyle name="Accent3 3" xfId="77"/>
    <cellStyle name="Accent4 2" xfId="34"/>
    <cellStyle name="Accent4 3" xfId="79"/>
    <cellStyle name="Accent5 2" xfId="38"/>
    <cellStyle name="Accent5 3" xfId="88"/>
    <cellStyle name="Accent6 2" xfId="42"/>
    <cellStyle name="Accent6 3" xfId="69"/>
    <cellStyle name="Bad 2" xfId="11"/>
    <cellStyle name="Bad 3" xfId="55"/>
    <cellStyle name="Calculation 2" xfId="15"/>
    <cellStyle name="Calculation 3" xfId="64"/>
    <cellStyle name="Check Cell 2" xfId="17"/>
    <cellStyle name="Check Cell 3" xfId="58"/>
    <cellStyle name="Comma" xfId="1" builtinId="3"/>
    <cellStyle name="Comma 2" xfId="48"/>
    <cellStyle name="Comma 3" xfId="92"/>
    <cellStyle name="Explanatory Text 2" xfId="20"/>
    <cellStyle name="Explanatory Text 3" xfId="74"/>
    <cellStyle name="Good 2" xfId="10"/>
    <cellStyle name="Good 3" xfId="90"/>
    <cellStyle name="Heading 1 2" xfId="6"/>
    <cellStyle name="Heading 1 3" xfId="62"/>
    <cellStyle name="Heading 2 2" xfId="7"/>
    <cellStyle name="Heading 2 3" xfId="59"/>
    <cellStyle name="Heading 3 2" xfId="8"/>
    <cellStyle name="Heading 3 3" xfId="78"/>
    <cellStyle name="Heading 4 2" xfId="9"/>
    <cellStyle name="Heading 4 3" xfId="51"/>
    <cellStyle name="Hyperlink 2" xfId="73"/>
    <cellStyle name="Input 2" xfId="13"/>
    <cellStyle name="Input 3" xfId="57"/>
    <cellStyle name="Linked Cell 2" xfId="16"/>
    <cellStyle name="Linked Cell 3" xfId="61"/>
    <cellStyle name="Neutral 2" xfId="12"/>
    <cellStyle name="Neutral 3" xfId="60"/>
    <cellStyle name="Normal" xfId="0" builtinId="0"/>
    <cellStyle name="Normal 2" xfId="47"/>
    <cellStyle name="Normal 3" xfId="4"/>
    <cellStyle name="Normal 4" xfId="70"/>
    <cellStyle name="Note 2" xfId="19"/>
    <cellStyle name="Note 3" xfId="49"/>
    <cellStyle name="Output 2" xfId="14"/>
    <cellStyle name="Output 3" xfId="85"/>
    <cellStyle name="Percent" xfId="2" builtinId="5"/>
    <cellStyle name="Percent 2" xfId="46"/>
    <cellStyle name="Percent 3" xfId="50"/>
    <cellStyle name="Title" xfId="3" builtinId="15" customBuiltin="1"/>
    <cellStyle name="Title 2" xfId="5"/>
    <cellStyle name="Total 2" xfId="21"/>
    <cellStyle name="Total 3" xfId="91"/>
    <cellStyle name="Warning Text 2" xfId="18"/>
    <cellStyle name="Warning Text 3" xfId="63"/>
  </cellStyles>
  <dxfs count="6"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[fall_registration.xlsx]Reg Data!Y:\enrollment stats\201503\regist_ao.sas7bdat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Registration Headcount by Campus</a:t>
            </a:r>
          </a:p>
        </c:rich>
      </c:tx>
      <c:layout>
        <c:manualLayout>
          <c:xMode val="edge"/>
          <c:yMode val="edge"/>
          <c:x val="0.24838441385211166"/>
          <c:y val="7.2179796620899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star"/>
          <c:size val="5"/>
          <c:spPr>
            <a:noFill/>
            <a:ln w="9525">
              <a:solidFill>
                <a:schemeClr val="accent5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0945625546806649"/>
          <c:y val="0.22481044036162146"/>
          <c:w val="0.70591696961636707"/>
          <c:h val="0.65073899682137715"/>
        </c:manualLayout>
      </c:layout>
      <c:lineChart>
        <c:grouping val="standard"/>
        <c:varyColors val="0"/>
        <c:ser>
          <c:idx val="0"/>
          <c:order val="0"/>
          <c:tx>
            <c:strRef>
              <c:f>'Reg Data'!$B$7:$B$8</c:f>
              <c:strCache>
                <c:ptCount val="1"/>
                <c:pt idx="0">
                  <c:v>Fall 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'Reg Data'!$A$9:$A$51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Data'!$B$9:$B$51</c:f>
              <c:numCache>
                <c:formatCode>_(* #,##0_);_(* \(#,##0\);_(* "-"??_);_(@_)</c:formatCode>
                <c:ptCount val="43"/>
                <c:pt idx="0">
                  <c:v>136</c:v>
                </c:pt>
                <c:pt idx="1">
                  <c:v>369</c:v>
                </c:pt>
                <c:pt idx="2">
                  <c:v>652</c:v>
                </c:pt>
                <c:pt idx="3">
                  <c:v>845</c:v>
                </c:pt>
                <c:pt idx="4">
                  <c:v>991</c:v>
                </c:pt>
                <c:pt idx="5">
                  <c:v>1117</c:v>
                </c:pt>
                <c:pt idx="6">
                  <c:v>1233</c:v>
                </c:pt>
                <c:pt idx="7">
                  <c:v>1318</c:v>
                </c:pt>
                <c:pt idx="8">
                  <c:v>1380</c:v>
                </c:pt>
                <c:pt idx="9">
                  <c:v>1457</c:v>
                </c:pt>
                <c:pt idx="10">
                  <c:v>1546</c:v>
                </c:pt>
                <c:pt idx="11">
                  <c:v>1628</c:v>
                </c:pt>
                <c:pt idx="12">
                  <c:v>1711</c:v>
                </c:pt>
                <c:pt idx="13">
                  <c:v>1789</c:v>
                </c:pt>
                <c:pt idx="14">
                  <c:v>1841</c:v>
                </c:pt>
                <c:pt idx="15">
                  <c:v>1963</c:v>
                </c:pt>
                <c:pt idx="16">
                  <c:v>2070</c:v>
                </c:pt>
                <c:pt idx="17">
                  <c:v>2182</c:v>
                </c:pt>
                <c:pt idx="18">
                  <c:v>2370</c:v>
                </c:pt>
                <c:pt idx="19">
                  <c:v>2579</c:v>
                </c:pt>
                <c:pt idx="20">
                  <c:v>2803</c:v>
                </c:pt>
                <c:pt idx="21">
                  <c:v>2970</c:v>
                </c:pt>
                <c:pt idx="22">
                  <c:v>3109</c:v>
                </c:pt>
                <c:pt idx="23">
                  <c:v>3170</c:v>
                </c:pt>
                <c:pt idx="24">
                  <c:v>3168</c:v>
                </c:pt>
                <c:pt idx="25">
                  <c:v>3192</c:v>
                </c:pt>
                <c:pt idx="26">
                  <c:v>3249</c:v>
                </c:pt>
                <c:pt idx="27">
                  <c:v>3304</c:v>
                </c:pt>
                <c:pt idx="28">
                  <c:v>3326</c:v>
                </c:pt>
                <c:pt idx="29">
                  <c:v>3408</c:v>
                </c:pt>
                <c:pt idx="30">
                  <c:v>3477</c:v>
                </c:pt>
                <c:pt idx="31">
                  <c:v>3512</c:v>
                </c:pt>
                <c:pt idx="32">
                  <c:v>3582</c:v>
                </c:pt>
                <c:pt idx="33">
                  <c:v>3629</c:v>
                </c:pt>
                <c:pt idx="34">
                  <c:v>3660</c:v>
                </c:pt>
                <c:pt idx="35">
                  <c:v>3676</c:v>
                </c:pt>
                <c:pt idx="36">
                  <c:v>3721</c:v>
                </c:pt>
                <c:pt idx="37">
                  <c:v>3748</c:v>
                </c:pt>
                <c:pt idx="38">
                  <c:v>3765</c:v>
                </c:pt>
                <c:pt idx="39">
                  <c:v>3765</c:v>
                </c:pt>
                <c:pt idx="40">
                  <c:v>3764</c:v>
                </c:pt>
                <c:pt idx="41">
                  <c:v>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B-4DD3-801A-BA35028B9BC5}"/>
            </c:ext>
          </c:extLst>
        </c:ser>
        <c:ser>
          <c:idx val="1"/>
          <c:order val="1"/>
          <c:tx>
            <c:strRef>
              <c:f>'Reg Data'!$C$7:$C$8</c:f>
              <c:strCache>
                <c:ptCount val="1"/>
                <c:pt idx="0">
                  <c:v>Fall 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'Reg Data'!$A$9:$A$51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Data'!$C$9:$C$51</c:f>
              <c:numCache>
                <c:formatCode>_(* #,##0_);_(* \(#,##0\);_(* "-"??_);_(@_)</c:formatCode>
                <c:ptCount val="43"/>
                <c:pt idx="0">
                  <c:v>523</c:v>
                </c:pt>
                <c:pt idx="1">
                  <c:v>632</c:v>
                </c:pt>
                <c:pt idx="2">
                  <c:v>798</c:v>
                </c:pt>
                <c:pt idx="3">
                  <c:v>919</c:v>
                </c:pt>
                <c:pt idx="4">
                  <c:v>1027</c:v>
                </c:pt>
                <c:pt idx="5">
                  <c:v>1124</c:v>
                </c:pt>
                <c:pt idx="6">
                  <c:v>1204</c:v>
                </c:pt>
                <c:pt idx="7">
                  <c:v>1265</c:v>
                </c:pt>
                <c:pt idx="8">
                  <c:v>1315</c:v>
                </c:pt>
                <c:pt idx="9">
                  <c:v>1374</c:v>
                </c:pt>
                <c:pt idx="10">
                  <c:v>1452</c:v>
                </c:pt>
                <c:pt idx="11">
                  <c:v>1509</c:v>
                </c:pt>
                <c:pt idx="12">
                  <c:v>1575</c:v>
                </c:pt>
                <c:pt idx="13">
                  <c:v>1645</c:v>
                </c:pt>
                <c:pt idx="14">
                  <c:v>1763</c:v>
                </c:pt>
                <c:pt idx="15">
                  <c:v>1869</c:v>
                </c:pt>
                <c:pt idx="16">
                  <c:v>2016</c:v>
                </c:pt>
                <c:pt idx="17">
                  <c:v>2175</c:v>
                </c:pt>
                <c:pt idx="18">
                  <c:v>2334</c:v>
                </c:pt>
                <c:pt idx="19">
                  <c:v>2492</c:v>
                </c:pt>
                <c:pt idx="20">
                  <c:v>2657</c:v>
                </c:pt>
                <c:pt idx="21">
                  <c:v>2823</c:v>
                </c:pt>
                <c:pt idx="22">
                  <c:v>2949</c:v>
                </c:pt>
                <c:pt idx="23">
                  <c:v>3017</c:v>
                </c:pt>
                <c:pt idx="24">
                  <c:v>3055</c:v>
                </c:pt>
                <c:pt idx="25">
                  <c:v>3018</c:v>
                </c:pt>
                <c:pt idx="26">
                  <c:v>3067</c:v>
                </c:pt>
                <c:pt idx="27">
                  <c:v>3096</c:v>
                </c:pt>
                <c:pt idx="28">
                  <c:v>3223</c:v>
                </c:pt>
                <c:pt idx="29">
                  <c:v>3267</c:v>
                </c:pt>
                <c:pt idx="30">
                  <c:v>3506</c:v>
                </c:pt>
                <c:pt idx="31">
                  <c:v>3539</c:v>
                </c:pt>
                <c:pt idx="32">
                  <c:v>3559</c:v>
                </c:pt>
                <c:pt idx="33">
                  <c:v>3593</c:v>
                </c:pt>
                <c:pt idx="34">
                  <c:v>3596</c:v>
                </c:pt>
                <c:pt idx="35">
                  <c:v>3608</c:v>
                </c:pt>
                <c:pt idx="36">
                  <c:v>3631</c:v>
                </c:pt>
                <c:pt idx="37">
                  <c:v>3645</c:v>
                </c:pt>
                <c:pt idx="38">
                  <c:v>3645</c:v>
                </c:pt>
                <c:pt idx="40">
                  <c:v>3645</c:v>
                </c:pt>
                <c:pt idx="41">
                  <c:v>3644</c:v>
                </c:pt>
                <c:pt idx="42">
                  <c:v>3644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B-4DD3-801A-BA35028B9BC5}"/>
            </c:ext>
          </c:extLst>
        </c:ser>
        <c:ser>
          <c:idx val="2"/>
          <c:order val="2"/>
          <c:tx>
            <c:strRef>
              <c:f>'Reg Data'!$D$7:$D$8</c:f>
              <c:strCache>
                <c:ptCount val="1"/>
                <c:pt idx="0">
                  <c:v>Fall 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'Reg Data'!$A$9:$A$51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Data'!$D$9:$D$51</c:f>
              <c:numCache>
                <c:formatCode>_(* #,##0_);_(* \(#,##0\);_(* "-"??_);_(@_)</c:formatCode>
                <c:ptCount val="43"/>
                <c:pt idx="0">
                  <c:v>194</c:v>
                </c:pt>
                <c:pt idx="1">
                  <c:v>447</c:v>
                </c:pt>
                <c:pt idx="2">
                  <c:v>653</c:v>
                </c:pt>
                <c:pt idx="3">
                  <c:v>824</c:v>
                </c:pt>
                <c:pt idx="4">
                  <c:v>937</c:v>
                </c:pt>
                <c:pt idx="5">
                  <c:v>1052</c:v>
                </c:pt>
                <c:pt idx="6">
                  <c:v>1111</c:v>
                </c:pt>
                <c:pt idx="7">
                  <c:v>1145</c:v>
                </c:pt>
                <c:pt idx="8">
                  <c:v>1215</c:v>
                </c:pt>
                <c:pt idx="9">
                  <c:v>1258</c:v>
                </c:pt>
                <c:pt idx="10">
                  <c:v>1316</c:v>
                </c:pt>
                <c:pt idx="11">
                  <c:v>1405</c:v>
                </c:pt>
                <c:pt idx="12">
                  <c:v>1470</c:v>
                </c:pt>
                <c:pt idx="13">
                  <c:v>1535</c:v>
                </c:pt>
                <c:pt idx="14">
                  <c:v>1627</c:v>
                </c:pt>
                <c:pt idx="15">
                  <c:v>1747</c:v>
                </c:pt>
                <c:pt idx="16">
                  <c:v>1883</c:v>
                </c:pt>
                <c:pt idx="17">
                  <c:v>2038</c:v>
                </c:pt>
                <c:pt idx="18">
                  <c:v>2188</c:v>
                </c:pt>
                <c:pt idx="19">
                  <c:v>2414</c:v>
                </c:pt>
                <c:pt idx="20">
                  <c:v>2670</c:v>
                </c:pt>
                <c:pt idx="21">
                  <c:v>2810</c:v>
                </c:pt>
                <c:pt idx="22">
                  <c:v>2941</c:v>
                </c:pt>
                <c:pt idx="23">
                  <c:v>2968</c:v>
                </c:pt>
                <c:pt idx="24">
                  <c:v>3101</c:v>
                </c:pt>
                <c:pt idx="25">
                  <c:v>3214</c:v>
                </c:pt>
                <c:pt idx="26">
                  <c:v>3220</c:v>
                </c:pt>
                <c:pt idx="27">
                  <c:v>3341</c:v>
                </c:pt>
                <c:pt idx="28">
                  <c:v>3413</c:v>
                </c:pt>
                <c:pt idx="29">
                  <c:v>3441</c:v>
                </c:pt>
                <c:pt idx="30">
                  <c:v>3508</c:v>
                </c:pt>
                <c:pt idx="31">
                  <c:v>3569</c:v>
                </c:pt>
                <c:pt idx="32">
                  <c:v>3614</c:v>
                </c:pt>
                <c:pt idx="33">
                  <c:v>3637</c:v>
                </c:pt>
                <c:pt idx="34">
                  <c:v>3655</c:v>
                </c:pt>
                <c:pt idx="35">
                  <c:v>3681</c:v>
                </c:pt>
                <c:pt idx="36">
                  <c:v>3700</c:v>
                </c:pt>
                <c:pt idx="37">
                  <c:v>3699</c:v>
                </c:pt>
                <c:pt idx="38">
                  <c:v>3699</c:v>
                </c:pt>
                <c:pt idx="40">
                  <c:v>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B-4DD3-801A-BA35028B9BC5}"/>
            </c:ext>
          </c:extLst>
        </c:ser>
        <c:ser>
          <c:idx val="3"/>
          <c:order val="3"/>
          <c:tx>
            <c:strRef>
              <c:f>'Reg Data'!$E$7:$E$8</c:f>
              <c:strCache>
                <c:ptCount val="1"/>
                <c:pt idx="0">
                  <c:v>Fall 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'Reg Data'!$A$9:$A$51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Data'!$E$9:$E$51</c:f>
              <c:numCache>
                <c:formatCode>_(* #,##0_);_(* \(#,##0\);_(* "-"??_);_(@_)</c:formatCode>
                <c:ptCount val="43"/>
                <c:pt idx="1">
                  <c:v>159</c:v>
                </c:pt>
                <c:pt idx="2">
                  <c:v>493</c:v>
                </c:pt>
                <c:pt idx="3">
                  <c:v>650</c:v>
                </c:pt>
                <c:pt idx="4">
                  <c:v>784</c:v>
                </c:pt>
                <c:pt idx="5">
                  <c:v>883</c:v>
                </c:pt>
                <c:pt idx="6">
                  <c:v>1010</c:v>
                </c:pt>
                <c:pt idx="7">
                  <c:v>1073</c:v>
                </c:pt>
                <c:pt idx="8">
                  <c:v>1146</c:v>
                </c:pt>
                <c:pt idx="9">
                  <c:v>1197</c:v>
                </c:pt>
                <c:pt idx="10">
                  <c:v>1258</c:v>
                </c:pt>
                <c:pt idx="11">
                  <c:v>1323</c:v>
                </c:pt>
                <c:pt idx="12">
                  <c:v>1372</c:v>
                </c:pt>
                <c:pt idx="13">
                  <c:v>1450</c:v>
                </c:pt>
                <c:pt idx="14">
                  <c:v>1507</c:v>
                </c:pt>
                <c:pt idx="15">
                  <c:v>1600</c:v>
                </c:pt>
                <c:pt idx="16">
                  <c:v>1719</c:v>
                </c:pt>
                <c:pt idx="17">
                  <c:v>1857</c:v>
                </c:pt>
                <c:pt idx="18">
                  <c:v>2039</c:v>
                </c:pt>
                <c:pt idx="19">
                  <c:v>2193</c:v>
                </c:pt>
                <c:pt idx="20">
                  <c:v>2382</c:v>
                </c:pt>
                <c:pt idx="21">
                  <c:v>2545</c:v>
                </c:pt>
                <c:pt idx="22">
                  <c:v>2736</c:v>
                </c:pt>
                <c:pt idx="23">
                  <c:v>2779</c:v>
                </c:pt>
                <c:pt idx="24">
                  <c:v>2780</c:v>
                </c:pt>
                <c:pt idx="25">
                  <c:v>2824</c:v>
                </c:pt>
                <c:pt idx="26">
                  <c:v>2878</c:v>
                </c:pt>
                <c:pt idx="27">
                  <c:v>2914</c:v>
                </c:pt>
                <c:pt idx="28">
                  <c:v>2959</c:v>
                </c:pt>
                <c:pt idx="29">
                  <c:v>3010</c:v>
                </c:pt>
                <c:pt idx="30">
                  <c:v>3086</c:v>
                </c:pt>
                <c:pt idx="31">
                  <c:v>3232</c:v>
                </c:pt>
                <c:pt idx="32">
                  <c:v>3290</c:v>
                </c:pt>
                <c:pt idx="33">
                  <c:v>3319</c:v>
                </c:pt>
                <c:pt idx="34">
                  <c:v>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B-4DD3-801A-BA35028B9BC5}"/>
            </c:ext>
          </c:extLst>
        </c:ser>
        <c:ser>
          <c:idx val="4"/>
          <c:order val="4"/>
          <c:tx>
            <c:strRef>
              <c:f>'Reg Data'!$F$7:$F$8</c:f>
              <c:strCache>
                <c:ptCount val="1"/>
                <c:pt idx="0">
                  <c:v>Fall 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'Reg Data'!$A$9:$A$51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Data'!$F$9:$F$51</c:f>
              <c:numCache>
                <c:formatCode>_(* #,##0_);_(* \(#,##0\);_(* "-"??_);_(@_)</c:formatCode>
                <c:ptCount val="43"/>
                <c:pt idx="1">
                  <c:v>138</c:v>
                </c:pt>
                <c:pt idx="2">
                  <c:v>338</c:v>
                </c:pt>
                <c:pt idx="3">
                  <c:v>612</c:v>
                </c:pt>
                <c:pt idx="4">
                  <c:v>789</c:v>
                </c:pt>
                <c:pt idx="5">
                  <c:v>899</c:v>
                </c:pt>
                <c:pt idx="6">
                  <c:v>996</c:v>
                </c:pt>
                <c:pt idx="7">
                  <c:v>1065</c:v>
                </c:pt>
                <c:pt idx="8">
                  <c:v>1134</c:v>
                </c:pt>
                <c:pt idx="9">
                  <c:v>1188</c:v>
                </c:pt>
                <c:pt idx="10">
                  <c:v>1232</c:v>
                </c:pt>
                <c:pt idx="11">
                  <c:v>1286</c:v>
                </c:pt>
                <c:pt idx="12">
                  <c:v>1349</c:v>
                </c:pt>
                <c:pt idx="13">
                  <c:v>1407</c:v>
                </c:pt>
                <c:pt idx="14">
                  <c:v>1455</c:v>
                </c:pt>
                <c:pt idx="15">
                  <c:v>1500</c:v>
                </c:pt>
                <c:pt idx="16">
                  <c:v>1577</c:v>
                </c:pt>
                <c:pt idx="17">
                  <c:v>1719</c:v>
                </c:pt>
                <c:pt idx="18">
                  <c:v>1852</c:v>
                </c:pt>
                <c:pt idx="19">
                  <c:v>2016</c:v>
                </c:pt>
                <c:pt idx="20">
                  <c:v>2191</c:v>
                </c:pt>
                <c:pt idx="21">
                  <c:v>2380</c:v>
                </c:pt>
                <c:pt idx="22">
                  <c:v>2584</c:v>
                </c:pt>
                <c:pt idx="23">
                  <c:v>2615</c:v>
                </c:pt>
                <c:pt idx="24">
                  <c:v>2609</c:v>
                </c:pt>
                <c:pt idx="25">
                  <c:v>2595</c:v>
                </c:pt>
                <c:pt idx="26">
                  <c:v>2622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B-4DD3-801A-BA35028B9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094560"/>
        <c:axId val="904714864"/>
      </c:lineChart>
      <c:catAx>
        <c:axId val="90609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</a:t>
                </a:r>
              </a:p>
            </c:rich>
          </c:tx>
          <c:layout>
            <c:manualLayout>
              <c:xMode val="edge"/>
              <c:yMode val="edge"/>
              <c:x val="0.39796391076115484"/>
              <c:y val="0.92599737532808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714864"/>
        <c:crosses val="autoZero"/>
        <c:auto val="1"/>
        <c:lblAlgn val="ctr"/>
        <c:lblOffset val="100"/>
        <c:noMultiLvlLbl val="0"/>
      </c:catAx>
      <c:valAx>
        <c:axId val="9047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0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[fall_registration.xlsx]Reg Data!PivotTable1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Student Credit Hours by Campus</a:t>
            </a:r>
          </a:p>
        </c:rich>
      </c:tx>
      <c:layout>
        <c:manualLayout>
          <c:xMode val="edge"/>
          <c:yMode val="edge"/>
          <c:x val="0.32923021840549643"/>
          <c:y val="1.186351706036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star"/>
          <c:size val="5"/>
          <c:spPr>
            <a:noFill/>
            <a:ln w="9525">
              <a:solidFill>
                <a:schemeClr val="accent5"/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9.1449317044695916E-2"/>
          <c:y val="0.15216351706036749"/>
          <c:w val="0.73871055129748076"/>
          <c:h val="0.73389370078740157"/>
        </c:manualLayout>
      </c:layout>
      <c:lineChart>
        <c:grouping val="standard"/>
        <c:varyColors val="0"/>
        <c:ser>
          <c:idx val="0"/>
          <c:order val="0"/>
          <c:tx>
            <c:strRef>
              <c:f>'Reg Data'!$B$62:$B$63</c:f>
              <c:strCache>
                <c:ptCount val="1"/>
                <c:pt idx="0">
                  <c:v>Fall 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'Reg Data'!$A$64:$A$106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Data'!$B$64:$B$106</c:f>
              <c:numCache>
                <c:formatCode>_(* #,##0_);_(* \(#,##0\);_(* "-"??_);_(@_)</c:formatCode>
                <c:ptCount val="43"/>
                <c:pt idx="0">
                  <c:v>1275</c:v>
                </c:pt>
                <c:pt idx="1">
                  <c:v>3705</c:v>
                </c:pt>
                <c:pt idx="2">
                  <c:v>5958</c:v>
                </c:pt>
                <c:pt idx="3">
                  <c:v>7533</c:v>
                </c:pt>
                <c:pt idx="4">
                  <c:v>8686</c:v>
                </c:pt>
                <c:pt idx="5">
                  <c:v>9614</c:v>
                </c:pt>
                <c:pt idx="6">
                  <c:v>10632</c:v>
                </c:pt>
                <c:pt idx="7">
                  <c:v>11332</c:v>
                </c:pt>
                <c:pt idx="8">
                  <c:v>11731</c:v>
                </c:pt>
                <c:pt idx="9">
                  <c:v>12454</c:v>
                </c:pt>
                <c:pt idx="10">
                  <c:v>13105</c:v>
                </c:pt>
                <c:pt idx="11">
                  <c:v>13649</c:v>
                </c:pt>
                <c:pt idx="12">
                  <c:v>14356</c:v>
                </c:pt>
                <c:pt idx="13">
                  <c:v>14948</c:v>
                </c:pt>
                <c:pt idx="14">
                  <c:v>15360</c:v>
                </c:pt>
                <c:pt idx="15">
                  <c:v>16157</c:v>
                </c:pt>
                <c:pt idx="16">
                  <c:v>17023</c:v>
                </c:pt>
                <c:pt idx="17">
                  <c:v>17917</c:v>
                </c:pt>
                <c:pt idx="18">
                  <c:v>19300</c:v>
                </c:pt>
                <c:pt idx="19">
                  <c:v>20757</c:v>
                </c:pt>
                <c:pt idx="20">
                  <c:v>22324</c:v>
                </c:pt>
                <c:pt idx="21">
                  <c:v>23374</c:v>
                </c:pt>
                <c:pt idx="22">
                  <c:v>24002</c:v>
                </c:pt>
                <c:pt idx="23">
                  <c:v>23965</c:v>
                </c:pt>
                <c:pt idx="24">
                  <c:v>23609</c:v>
                </c:pt>
                <c:pt idx="25">
                  <c:v>23740</c:v>
                </c:pt>
                <c:pt idx="26">
                  <c:v>23893</c:v>
                </c:pt>
                <c:pt idx="27">
                  <c:v>24044</c:v>
                </c:pt>
                <c:pt idx="28">
                  <c:v>24096</c:v>
                </c:pt>
                <c:pt idx="29">
                  <c:v>24289</c:v>
                </c:pt>
                <c:pt idx="30">
                  <c:v>24527</c:v>
                </c:pt>
                <c:pt idx="31">
                  <c:v>24542</c:v>
                </c:pt>
                <c:pt idx="32">
                  <c:v>24792</c:v>
                </c:pt>
                <c:pt idx="33">
                  <c:v>24827</c:v>
                </c:pt>
                <c:pt idx="34">
                  <c:v>24872</c:v>
                </c:pt>
                <c:pt idx="35">
                  <c:v>24919</c:v>
                </c:pt>
                <c:pt idx="36">
                  <c:v>25008</c:v>
                </c:pt>
                <c:pt idx="37">
                  <c:v>25088</c:v>
                </c:pt>
                <c:pt idx="38">
                  <c:v>25124</c:v>
                </c:pt>
                <c:pt idx="39">
                  <c:v>25124</c:v>
                </c:pt>
                <c:pt idx="40">
                  <c:v>25112</c:v>
                </c:pt>
                <c:pt idx="41">
                  <c:v>25080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8-470B-AF43-A504C87D109D}"/>
            </c:ext>
          </c:extLst>
        </c:ser>
        <c:ser>
          <c:idx val="1"/>
          <c:order val="1"/>
          <c:tx>
            <c:strRef>
              <c:f>'Reg Data'!$C$62:$C$63</c:f>
              <c:strCache>
                <c:ptCount val="1"/>
                <c:pt idx="0">
                  <c:v>Fall 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'Reg Data'!$A$64:$A$106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Data'!$C$64:$C$106</c:f>
              <c:numCache>
                <c:formatCode>_(* #,##0_);_(* \(#,##0\);_(* "-"??_);_(@_)</c:formatCode>
                <c:ptCount val="43"/>
                <c:pt idx="0">
                  <c:v>5198</c:v>
                </c:pt>
                <c:pt idx="1">
                  <c:v>5777</c:v>
                </c:pt>
                <c:pt idx="2">
                  <c:v>7224</c:v>
                </c:pt>
                <c:pt idx="3">
                  <c:v>8226</c:v>
                </c:pt>
                <c:pt idx="4">
                  <c:v>8967</c:v>
                </c:pt>
                <c:pt idx="5">
                  <c:v>9682</c:v>
                </c:pt>
                <c:pt idx="6">
                  <c:v>10257</c:v>
                </c:pt>
                <c:pt idx="7">
                  <c:v>10807</c:v>
                </c:pt>
                <c:pt idx="8">
                  <c:v>11220</c:v>
                </c:pt>
                <c:pt idx="9">
                  <c:v>11681</c:v>
                </c:pt>
                <c:pt idx="10">
                  <c:v>12297</c:v>
                </c:pt>
                <c:pt idx="11">
                  <c:v>12762</c:v>
                </c:pt>
                <c:pt idx="12">
                  <c:v>13221</c:v>
                </c:pt>
                <c:pt idx="13">
                  <c:v>13743</c:v>
                </c:pt>
                <c:pt idx="14">
                  <c:v>14693</c:v>
                </c:pt>
                <c:pt idx="15">
                  <c:v>15546</c:v>
                </c:pt>
                <c:pt idx="16">
                  <c:v>16646</c:v>
                </c:pt>
                <c:pt idx="17">
                  <c:v>17842</c:v>
                </c:pt>
                <c:pt idx="18">
                  <c:v>18971</c:v>
                </c:pt>
                <c:pt idx="19">
                  <c:v>20344</c:v>
                </c:pt>
                <c:pt idx="20">
                  <c:v>21304</c:v>
                </c:pt>
                <c:pt idx="21">
                  <c:v>22113</c:v>
                </c:pt>
                <c:pt idx="22">
                  <c:v>22395</c:v>
                </c:pt>
                <c:pt idx="23">
                  <c:v>22329</c:v>
                </c:pt>
                <c:pt idx="24">
                  <c:v>22331</c:v>
                </c:pt>
                <c:pt idx="25">
                  <c:v>22114</c:v>
                </c:pt>
                <c:pt idx="26">
                  <c:v>22250</c:v>
                </c:pt>
                <c:pt idx="27">
                  <c:v>22358</c:v>
                </c:pt>
                <c:pt idx="28">
                  <c:v>22593</c:v>
                </c:pt>
                <c:pt idx="29">
                  <c:v>22700</c:v>
                </c:pt>
                <c:pt idx="30">
                  <c:v>23259</c:v>
                </c:pt>
                <c:pt idx="31">
                  <c:v>23363</c:v>
                </c:pt>
                <c:pt idx="32">
                  <c:v>23381</c:v>
                </c:pt>
                <c:pt idx="33">
                  <c:v>23459</c:v>
                </c:pt>
                <c:pt idx="34">
                  <c:v>23461</c:v>
                </c:pt>
                <c:pt idx="35">
                  <c:v>23467</c:v>
                </c:pt>
                <c:pt idx="36">
                  <c:v>23531</c:v>
                </c:pt>
                <c:pt idx="37">
                  <c:v>23585</c:v>
                </c:pt>
                <c:pt idx="38">
                  <c:v>23585</c:v>
                </c:pt>
                <c:pt idx="40">
                  <c:v>23582</c:v>
                </c:pt>
                <c:pt idx="41">
                  <c:v>23570</c:v>
                </c:pt>
                <c:pt idx="42">
                  <c:v>23570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8-470B-AF43-A504C87D109D}"/>
            </c:ext>
          </c:extLst>
        </c:ser>
        <c:ser>
          <c:idx val="2"/>
          <c:order val="2"/>
          <c:tx>
            <c:strRef>
              <c:f>'Reg Data'!$D$62:$D$63</c:f>
              <c:strCache>
                <c:ptCount val="1"/>
                <c:pt idx="0">
                  <c:v>Fall 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'Reg Data'!$A$64:$A$106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Data'!$D$64:$D$106</c:f>
              <c:numCache>
                <c:formatCode>_(* #,##0_);_(* \(#,##0\);_(* "-"??_);_(@_)</c:formatCode>
                <c:ptCount val="43"/>
                <c:pt idx="0">
                  <c:v>1947</c:v>
                </c:pt>
                <c:pt idx="1">
                  <c:v>4399</c:v>
                </c:pt>
                <c:pt idx="2">
                  <c:v>6125</c:v>
                </c:pt>
                <c:pt idx="3">
                  <c:v>7383</c:v>
                </c:pt>
                <c:pt idx="4">
                  <c:v>8340</c:v>
                </c:pt>
                <c:pt idx="5">
                  <c:v>9382</c:v>
                </c:pt>
                <c:pt idx="6">
                  <c:v>9863</c:v>
                </c:pt>
                <c:pt idx="7">
                  <c:v>10161</c:v>
                </c:pt>
                <c:pt idx="8">
                  <c:v>10699</c:v>
                </c:pt>
                <c:pt idx="9">
                  <c:v>11094</c:v>
                </c:pt>
                <c:pt idx="10">
                  <c:v>11531</c:v>
                </c:pt>
                <c:pt idx="11">
                  <c:v>12177</c:v>
                </c:pt>
                <c:pt idx="12">
                  <c:v>12649</c:v>
                </c:pt>
                <c:pt idx="13">
                  <c:v>13119</c:v>
                </c:pt>
                <c:pt idx="14">
                  <c:v>13809</c:v>
                </c:pt>
                <c:pt idx="15">
                  <c:v>14550</c:v>
                </c:pt>
                <c:pt idx="16">
                  <c:v>15499</c:v>
                </c:pt>
                <c:pt idx="17">
                  <c:v>16784</c:v>
                </c:pt>
                <c:pt idx="18">
                  <c:v>17812</c:v>
                </c:pt>
                <c:pt idx="19">
                  <c:v>18981</c:v>
                </c:pt>
                <c:pt idx="20">
                  <c:v>20418</c:v>
                </c:pt>
                <c:pt idx="21">
                  <c:v>21165</c:v>
                </c:pt>
                <c:pt idx="22">
                  <c:v>21827</c:v>
                </c:pt>
                <c:pt idx="23">
                  <c:v>21403</c:v>
                </c:pt>
                <c:pt idx="24">
                  <c:v>21695</c:v>
                </c:pt>
                <c:pt idx="25">
                  <c:v>22031</c:v>
                </c:pt>
                <c:pt idx="26">
                  <c:v>21791</c:v>
                </c:pt>
                <c:pt idx="27">
                  <c:v>22147</c:v>
                </c:pt>
                <c:pt idx="28">
                  <c:v>22321</c:v>
                </c:pt>
                <c:pt idx="29">
                  <c:v>22376</c:v>
                </c:pt>
                <c:pt idx="30">
                  <c:v>22522</c:v>
                </c:pt>
                <c:pt idx="31">
                  <c:v>22659</c:v>
                </c:pt>
                <c:pt idx="32">
                  <c:v>22745</c:v>
                </c:pt>
                <c:pt idx="33">
                  <c:v>22782</c:v>
                </c:pt>
                <c:pt idx="34">
                  <c:v>22795</c:v>
                </c:pt>
                <c:pt idx="35">
                  <c:v>22842</c:v>
                </c:pt>
                <c:pt idx="36">
                  <c:v>22880</c:v>
                </c:pt>
                <c:pt idx="37">
                  <c:v>22873</c:v>
                </c:pt>
                <c:pt idx="38">
                  <c:v>22873</c:v>
                </c:pt>
                <c:pt idx="40">
                  <c:v>22873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8-470B-AF43-A504C87D109D}"/>
            </c:ext>
          </c:extLst>
        </c:ser>
        <c:ser>
          <c:idx val="3"/>
          <c:order val="3"/>
          <c:tx>
            <c:strRef>
              <c:f>'Reg Data'!$E$62:$E$63</c:f>
              <c:strCache>
                <c:ptCount val="1"/>
                <c:pt idx="0">
                  <c:v>Fall 2015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'Reg Data'!$A$64:$A$106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Data'!$E$64:$E$106</c:f>
              <c:numCache>
                <c:formatCode>_(* #,##0_);_(* \(#,##0\);_(* "-"??_);_(@_)</c:formatCode>
                <c:ptCount val="43"/>
                <c:pt idx="1">
                  <c:v>1439</c:v>
                </c:pt>
                <c:pt idx="2">
                  <c:v>4238</c:v>
                </c:pt>
                <c:pt idx="3">
                  <c:v>5598</c:v>
                </c:pt>
                <c:pt idx="4">
                  <c:v>6782</c:v>
                </c:pt>
                <c:pt idx="5">
                  <c:v>7695</c:v>
                </c:pt>
                <c:pt idx="6">
                  <c:v>8803</c:v>
                </c:pt>
                <c:pt idx="7">
                  <c:v>9295</c:v>
                </c:pt>
                <c:pt idx="8">
                  <c:v>9822</c:v>
                </c:pt>
                <c:pt idx="9">
                  <c:v>10292</c:v>
                </c:pt>
                <c:pt idx="10">
                  <c:v>10694</c:v>
                </c:pt>
                <c:pt idx="11">
                  <c:v>11244</c:v>
                </c:pt>
                <c:pt idx="12">
                  <c:v>11685</c:v>
                </c:pt>
                <c:pt idx="13">
                  <c:v>12351</c:v>
                </c:pt>
                <c:pt idx="14">
                  <c:v>12848</c:v>
                </c:pt>
                <c:pt idx="15">
                  <c:v>13530</c:v>
                </c:pt>
                <c:pt idx="16">
                  <c:v>14488</c:v>
                </c:pt>
                <c:pt idx="17">
                  <c:v>15428</c:v>
                </c:pt>
                <c:pt idx="18">
                  <c:v>16790</c:v>
                </c:pt>
                <c:pt idx="19">
                  <c:v>17872</c:v>
                </c:pt>
                <c:pt idx="20">
                  <c:v>19224</c:v>
                </c:pt>
                <c:pt idx="21">
                  <c:v>20187</c:v>
                </c:pt>
                <c:pt idx="22">
                  <c:v>21201</c:v>
                </c:pt>
                <c:pt idx="23">
                  <c:v>21119</c:v>
                </c:pt>
                <c:pt idx="24">
                  <c:v>20702</c:v>
                </c:pt>
                <c:pt idx="25">
                  <c:v>20748</c:v>
                </c:pt>
                <c:pt idx="26">
                  <c:v>20867</c:v>
                </c:pt>
                <c:pt idx="27">
                  <c:v>20823</c:v>
                </c:pt>
                <c:pt idx="28">
                  <c:v>20946</c:v>
                </c:pt>
                <c:pt idx="29">
                  <c:v>21038</c:v>
                </c:pt>
                <c:pt idx="30">
                  <c:v>21148</c:v>
                </c:pt>
                <c:pt idx="31">
                  <c:v>21545</c:v>
                </c:pt>
                <c:pt idx="32">
                  <c:v>21599</c:v>
                </c:pt>
                <c:pt idx="33">
                  <c:v>21659</c:v>
                </c:pt>
                <c:pt idx="34">
                  <c:v>21672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8-470B-AF43-A504C87D109D}"/>
            </c:ext>
          </c:extLst>
        </c:ser>
        <c:ser>
          <c:idx val="4"/>
          <c:order val="4"/>
          <c:tx>
            <c:strRef>
              <c:f>'Reg Data'!$F$62:$F$63</c:f>
              <c:strCache>
                <c:ptCount val="1"/>
                <c:pt idx="0">
                  <c:v>Fall 2016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'Reg Data'!$A$64:$A$106</c:f>
              <c:str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strCache>
            </c:strRef>
          </c:cat>
          <c:val>
            <c:numRef>
              <c:f>'Reg Data'!$F$64:$F$106</c:f>
              <c:numCache>
                <c:formatCode>_(* #,##0_);_(* \(#,##0\);_(* "-"??_);_(@_)</c:formatCode>
                <c:ptCount val="43"/>
                <c:pt idx="1">
                  <c:v>1311</c:v>
                </c:pt>
                <c:pt idx="2">
                  <c:v>3183</c:v>
                </c:pt>
                <c:pt idx="3">
                  <c:v>5633</c:v>
                </c:pt>
                <c:pt idx="4">
                  <c:v>7022</c:v>
                </c:pt>
                <c:pt idx="5">
                  <c:v>7862</c:v>
                </c:pt>
                <c:pt idx="6">
                  <c:v>8719</c:v>
                </c:pt>
                <c:pt idx="7">
                  <c:v>9261</c:v>
                </c:pt>
                <c:pt idx="8">
                  <c:v>9769</c:v>
                </c:pt>
                <c:pt idx="9">
                  <c:v>10225</c:v>
                </c:pt>
                <c:pt idx="10">
                  <c:v>10567</c:v>
                </c:pt>
                <c:pt idx="11">
                  <c:v>10965</c:v>
                </c:pt>
                <c:pt idx="12">
                  <c:v>11358</c:v>
                </c:pt>
                <c:pt idx="13">
                  <c:v>11727</c:v>
                </c:pt>
                <c:pt idx="14">
                  <c:v>12072</c:v>
                </c:pt>
                <c:pt idx="15">
                  <c:v>12409</c:v>
                </c:pt>
                <c:pt idx="16">
                  <c:v>12925</c:v>
                </c:pt>
                <c:pt idx="17">
                  <c:v>13824</c:v>
                </c:pt>
                <c:pt idx="18">
                  <c:v>14792</c:v>
                </c:pt>
                <c:pt idx="19">
                  <c:v>16015</c:v>
                </c:pt>
                <c:pt idx="20">
                  <c:v>17409</c:v>
                </c:pt>
                <c:pt idx="21">
                  <c:v>18691</c:v>
                </c:pt>
                <c:pt idx="22">
                  <c:v>19705</c:v>
                </c:pt>
                <c:pt idx="23">
                  <c:v>19717</c:v>
                </c:pt>
                <c:pt idx="24">
                  <c:v>19414</c:v>
                </c:pt>
                <c:pt idx="25">
                  <c:v>19314</c:v>
                </c:pt>
                <c:pt idx="26">
                  <c:v>19425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8-470B-AF43-A504C87D1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1584"/>
        <c:axId val="745415856"/>
      </c:lineChart>
      <c:catAx>
        <c:axId val="5101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Week</a:t>
                </a:r>
              </a:p>
            </c:rich>
          </c:tx>
          <c:layout>
            <c:manualLayout>
              <c:xMode val="edge"/>
              <c:yMode val="edge"/>
              <c:x val="0.44007131902192181"/>
              <c:y val="0.93338477690288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415856"/>
        <c:crosses val="autoZero"/>
        <c:auto val="1"/>
        <c:lblAlgn val="ctr"/>
        <c:lblOffset val="100"/>
        <c:noMultiLvlLbl val="0"/>
      </c:catAx>
      <c:valAx>
        <c:axId val="7454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[fall_registration.xlsx]Reg Data!Y:\enrollment stats\201503\sch_fte.sas7bdat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Course Statistics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 Data'!$A$127:$A$128</c:f>
              <c:strCache>
                <c:ptCount val="1"/>
                <c:pt idx="0">
                  <c:v>Seats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 Data'!$A$129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Data'!$A$129</c:f>
              <c:numCache>
                <c:formatCode>_(* #,##0_);_(* \(#,##0\);_(* "-"??_);_(@_)</c:formatCode>
                <c:ptCount val="1"/>
                <c:pt idx="0">
                  <c:v>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5-4011-956A-E07AF8175925}"/>
            </c:ext>
          </c:extLst>
        </c:ser>
        <c:ser>
          <c:idx val="1"/>
          <c:order val="1"/>
          <c:tx>
            <c:strRef>
              <c:f>'Reg Data'!$B$127:$B$128</c:f>
              <c:strCache>
                <c:ptCount val="1"/>
                <c:pt idx="0">
                  <c:v>SCH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'Reg Data'!$A$129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Data'!$B$129</c:f>
              <c:numCache>
                <c:formatCode>_(* #,##0_);_(* \(#,##0\);_(* "-"??_);_(@_)</c:formatCode>
                <c:ptCount val="1"/>
                <c:pt idx="0">
                  <c:v>19467.199999999997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5-4011-956A-E07AF8175925}"/>
            </c:ext>
          </c:extLst>
        </c:ser>
        <c:ser>
          <c:idx val="2"/>
          <c:order val="2"/>
          <c:tx>
            <c:strRef>
              <c:f>'Reg Data'!$C$127:$C$128</c:f>
              <c:strCache>
                <c:ptCount val="1"/>
                <c:pt idx="0">
                  <c:v>Student FTE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 Data'!$A$129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Data'!$C$129</c:f>
              <c:numCache>
                <c:formatCode>_(* #,##0_);_(* \(#,##0\);_(* "-"??_);_(@_)</c:formatCode>
                <c:ptCount val="1"/>
                <c:pt idx="0">
                  <c:v>1330.1500000000005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5-4011-956A-E07AF8175925}"/>
            </c:ext>
          </c:extLst>
        </c:ser>
        <c:ser>
          <c:idx val="3"/>
          <c:order val="3"/>
          <c:tx>
            <c:strRef>
              <c:f>'Reg Data'!$D$127:$D$128</c:f>
              <c:strCache>
                <c:ptCount val="1"/>
                <c:pt idx="0">
                  <c:v>Non-Credit Instructional Units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 Data'!$A$129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Data'!$D$129</c:f>
              <c:numCache>
                <c:formatCode>_(* #,##0_);_(* \(#,##0\);_(* "-"??_);_(@_)</c:formatCode>
                <c:ptCount val="1"/>
                <c:pt idx="0">
                  <c:v>121.1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D5-4011-956A-E07AF8175925}"/>
            </c:ext>
          </c:extLst>
        </c:ser>
        <c:ser>
          <c:idx val="4"/>
          <c:order val="4"/>
          <c:tx>
            <c:strRef>
              <c:f>'Reg Data'!$E$127:$E$128</c:f>
              <c:strCache>
                <c:ptCount val="1"/>
                <c:pt idx="0">
                  <c:v>Non-Credit FTE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 Data'!$A$129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'Reg Data'!$E$129</c:f>
              <c:numCache>
                <c:formatCode>_(* #,##0_);_(* \(#,##0\);_(* "-"??_);_(@_)</c:formatCode>
                <c:ptCount val="1"/>
                <c:pt idx="0">
                  <c:v>6.4586666666666668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D5-4011-956A-E07AF81759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11512320"/>
        <c:axId val="911512880"/>
      </c:barChart>
      <c:catAx>
        <c:axId val="9115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512880"/>
        <c:crosses val="autoZero"/>
        <c:auto val="1"/>
        <c:lblAlgn val="ctr"/>
        <c:lblOffset val="100"/>
        <c:noMultiLvlLbl val="0"/>
      </c:catAx>
      <c:valAx>
        <c:axId val="91151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5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9524</xdr:colOff>
      <xdr:row>24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9524</xdr:colOff>
      <xdr:row>49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171449</xdr:rowOff>
    </xdr:from>
    <xdr:to>
      <xdr:col>10</xdr:col>
      <xdr:colOff>9524</xdr:colOff>
      <xdr:row>73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u_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hool_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1 - Cross-tabular summar"/>
    </sheetNames>
    <sheetDataSet>
      <sheetData sheetId="0">
        <row r="3">
          <cell r="B3">
            <v>1702</v>
          </cell>
          <cell r="C3">
            <v>-0.1222</v>
          </cell>
          <cell r="D3">
            <v>642</v>
          </cell>
          <cell r="E3">
            <v>-3.7499999999999999E-2</v>
          </cell>
          <cell r="F3">
            <v>811</v>
          </cell>
          <cell r="G3">
            <v>-6.5699999999999995E-2</v>
          </cell>
          <cell r="H3">
            <v>2622</v>
          </cell>
          <cell r="I3">
            <v>-8.8999999999999996E-2</v>
          </cell>
          <cell r="K3">
            <v>-3.5700000000000003E-2</v>
          </cell>
          <cell r="M3">
            <v>-3.04E-2</v>
          </cell>
        </row>
        <row r="4">
          <cell r="B4">
            <v>12354</v>
          </cell>
          <cell r="C4">
            <v>-7.7899999999999997E-2</v>
          </cell>
          <cell r="D4">
            <v>3090</v>
          </cell>
          <cell r="E4">
            <v>-5.91E-2</v>
          </cell>
          <cell r="F4">
            <v>3981</v>
          </cell>
          <cell r="G4">
            <v>-4.87E-2</v>
          </cell>
          <cell r="H4">
            <v>19425</v>
          </cell>
          <cell r="I4">
            <v>-6.9099999999999995E-2</v>
          </cell>
          <cell r="K4">
            <v>-2.9700000000000001E-2</v>
          </cell>
          <cell r="M4">
            <v>-3.7499999999999999E-2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campus_school"/>
    </sheetNames>
    <sheetDataSet>
      <sheetData sheetId="0">
        <row r="1">
          <cell r="A1" t="str">
            <v>Campus</v>
          </cell>
          <cell r="B1" t="str">
            <v>school</v>
          </cell>
          <cell r="C1" t="str">
            <v>HC</v>
          </cell>
          <cell r="E1" t="str">
            <v>SCH</v>
          </cell>
          <cell r="G1" t="str">
            <v>FTE</v>
          </cell>
          <cell r="I1" t="str">
            <v>NCIU</v>
          </cell>
          <cell r="J1" t="str">
            <v>Non_Credit_FTE</v>
          </cell>
        </row>
        <row r="2">
          <cell r="A2" t="str">
            <v>Community</v>
          </cell>
          <cell r="B2" t="str">
            <v>Alaska Learning Network</v>
          </cell>
          <cell r="C2">
            <v>0</v>
          </cell>
          <cell r="E2">
            <v>0</v>
          </cell>
          <cell r="G2">
            <v>0</v>
          </cell>
          <cell r="I2">
            <v>0</v>
          </cell>
          <cell r="J2">
            <v>0</v>
          </cell>
        </row>
        <row r="3">
          <cell r="A3" t="str">
            <v>Juneau</v>
          </cell>
          <cell r="B3" t="str">
            <v>Exchange</v>
          </cell>
          <cell r="C3">
            <v>15</v>
          </cell>
          <cell r="E3">
            <v>195</v>
          </cell>
          <cell r="G3">
            <v>13</v>
          </cell>
          <cell r="I3">
            <v>0</v>
          </cell>
          <cell r="J3">
            <v>0</v>
          </cell>
        </row>
        <row r="4">
          <cell r="A4" t="str">
            <v>Juneau</v>
          </cell>
          <cell r="B4" t="str">
            <v>School of Arts and Sciences</v>
          </cell>
          <cell r="C4">
            <v>703</v>
          </cell>
          <cell r="E4">
            <v>5704</v>
          </cell>
          <cell r="G4">
            <v>380.26666666665903</v>
          </cell>
          <cell r="I4">
            <v>0</v>
          </cell>
          <cell r="J4">
            <v>0</v>
          </cell>
        </row>
        <row r="5">
          <cell r="A5" t="str">
            <v>Juneau</v>
          </cell>
          <cell r="B5" t="str">
            <v>School of Career Education</v>
          </cell>
          <cell r="C5">
            <v>189</v>
          </cell>
          <cell r="E5">
            <v>641</v>
          </cell>
          <cell r="G5">
            <v>42.733333333333391</v>
          </cell>
          <cell r="I5">
            <v>35.200000000000003</v>
          </cell>
          <cell r="J5">
            <v>1.8773333333333333</v>
          </cell>
        </row>
        <row r="6">
          <cell r="A6" t="str">
            <v>Juneau</v>
          </cell>
          <cell r="B6" t="str">
            <v>School of Education</v>
          </cell>
          <cell r="C6">
            <v>434</v>
          </cell>
          <cell r="E6">
            <v>2466</v>
          </cell>
          <cell r="G6">
            <v>191.85000000000025</v>
          </cell>
          <cell r="I6">
            <v>0</v>
          </cell>
          <cell r="J6">
            <v>0</v>
          </cell>
        </row>
        <row r="7">
          <cell r="A7" t="str">
            <v>Juneau</v>
          </cell>
          <cell r="B7" t="str">
            <v>School of Management</v>
          </cell>
          <cell r="C7">
            <v>654</v>
          </cell>
          <cell r="E7">
            <v>3243</v>
          </cell>
          <cell r="G7">
            <v>223.69999999999609</v>
          </cell>
          <cell r="I7">
            <v>0</v>
          </cell>
          <cell r="J7">
            <v>0</v>
          </cell>
        </row>
        <row r="8">
          <cell r="A8" t="str">
            <v>Ketchikan</v>
          </cell>
          <cell r="B8" t="str">
            <v>School of Arts and Sciences</v>
          </cell>
          <cell r="C8">
            <v>623</v>
          </cell>
          <cell r="E8">
            <v>2814</v>
          </cell>
          <cell r="G8">
            <v>187.59999999999872</v>
          </cell>
          <cell r="I8">
            <v>0</v>
          </cell>
          <cell r="J8">
            <v>0</v>
          </cell>
        </row>
        <row r="9">
          <cell r="A9" t="str">
            <v>Ketchikan</v>
          </cell>
          <cell r="B9" t="str">
            <v>School of Career Education</v>
          </cell>
          <cell r="C9">
            <v>53</v>
          </cell>
          <cell r="E9">
            <v>256</v>
          </cell>
          <cell r="G9">
            <v>17.066666666666659</v>
          </cell>
          <cell r="I9">
            <v>43.7</v>
          </cell>
          <cell r="J9">
            <v>2.3306666666666667</v>
          </cell>
        </row>
        <row r="10">
          <cell r="A10" t="str">
            <v>Ketchikan</v>
          </cell>
          <cell r="B10" t="str">
            <v>School of Education</v>
          </cell>
          <cell r="C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 t="str">
            <v>Ketchikan</v>
          </cell>
          <cell r="B11" t="str">
            <v>School of Management</v>
          </cell>
          <cell r="C11">
            <v>9</v>
          </cell>
          <cell r="E11">
            <v>20</v>
          </cell>
          <cell r="G11">
            <v>1.3333333333333333</v>
          </cell>
          <cell r="I11">
            <v>0</v>
          </cell>
          <cell r="J11">
            <v>0</v>
          </cell>
        </row>
        <row r="12">
          <cell r="A12" t="str">
            <v>Sitka</v>
          </cell>
          <cell r="B12" t="str">
            <v>School of Arts and Sciences</v>
          </cell>
          <cell r="C12">
            <v>666</v>
          </cell>
          <cell r="E12">
            <v>2488</v>
          </cell>
          <cell r="G12">
            <v>165.86666666666767</v>
          </cell>
          <cell r="I12">
            <v>0</v>
          </cell>
          <cell r="J12">
            <v>0</v>
          </cell>
        </row>
        <row r="13">
          <cell r="A13" t="str">
            <v>Sitka</v>
          </cell>
          <cell r="B13" t="str">
            <v>School of Career Education</v>
          </cell>
          <cell r="C13">
            <v>267</v>
          </cell>
          <cell r="E13">
            <v>1523.1999999999998</v>
          </cell>
          <cell r="G13">
            <v>98.733333333333775</v>
          </cell>
          <cell r="I13">
            <v>42.2</v>
          </cell>
          <cell r="J13">
            <v>2.2506666666666666</v>
          </cell>
        </row>
        <row r="14">
          <cell r="A14" t="str">
            <v>Sitka</v>
          </cell>
          <cell r="B14" t="str">
            <v>School of Education</v>
          </cell>
          <cell r="C14">
            <v>4</v>
          </cell>
          <cell r="E14">
            <v>12</v>
          </cell>
          <cell r="G14">
            <v>1</v>
          </cell>
          <cell r="I14">
            <v>0</v>
          </cell>
          <cell r="J14">
            <v>0</v>
          </cell>
        </row>
        <row r="15">
          <cell r="A15" t="str">
            <v>Sitka</v>
          </cell>
          <cell r="B15" t="str">
            <v>School of Management</v>
          </cell>
          <cell r="C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 Ewing" refreshedDate="42640.628135879633" createdVersion="3" refreshedVersion="6" minRefreshableVersion="3" recordCount="480">
  <cacheSource type="external" connectionId="3"/>
  <cacheFields count="17">
    <cacheField name="Campus" numFmtId="0">
      <sharedItems count="4">
        <s v="J"/>
        <s v="K"/>
        <s v="T"/>
        <s v="H" u="1"/>
      </sharedItems>
    </cacheField>
    <cacheField name="School" numFmtId="0">
      <sharedItems count="7">
        <s v=""/>
        <s v="Exchange"/>
        <s v="School of Arts and Sciences"/>
        <s v="School of Career Education"/>
        <s v="School of Education"/>
        <s v="School of Management"/>
        <s v="AK Learning Network" u="1"/>
      </sharedItems>
    </cacheField>
    <cacheField name="Department" numFmtId="0">
      <sharedItems count="14">
        <s v=""/>
        <s v="International"/>
        <s v="National"/>
        <s v="Humanities"/>
        <s v="Natural Sciences"/>
        <s v="Social Sciences"/>
        <s v="Applied Tech Ed"/>
        <s v="Health Occupations"/>
        <s v="Noncredit"/>
        <s v="Education"/>
        <s v="Accounting"/>
        <s v="Business Administration"/>
        <s v="Information Systems"/>
        <s v="Public Administration"/>
      </sharedItems>
    </cacheField>
    <cacheField name="Discipline" numFmtId="0">
      <sharedItems count="30">
        <s v=""/>
        <s v="International"/>
        <s v="National"/>
        <s v="Arts"/>
        <s v="Communication"/>
        <s v="English"/>
        <s v="Honors"/>
        <s v="Humanities"/>
        <s v="Languages"/>
        <s v="Library Science"/>
        <s v="Outdoor Studies"/>
        <s v="PE"/>
        <s v="Philosophy"/>
        <s v="Math &amp; Stats"/>
        <s v="Science"/>
        <s v="Social Sciences"/>
        <s v="Applied Tech Ed"/>
        <s v="Construction"/>
        <s v="Power Tech"/>
        <s v="Health"/>
        <s v="Noncredit"/>
        <s v="Education"/>
        <s v="Business"/>
        <s v="Information Systems"/>
        <s v="University"/>
        <s v="Maritime"/>
        <s v="Journalism"/>
        <s v="Fisheries"/>
        <s v="Justice"/>
        <s v="AK Learning Network" u="1"/>
      </sharedItems>
    </cacheField>
    <cacheField name="Subject" numFmtId="0">
      <sharedItems count="68">
        <s v="PS"/>
        <s v="ISE"/>
        <s v="NSE"/>
        <s v="ART"/>
        <s v="THR"/>
        <s v="COMM"/>
        <s v="ENGL"/>
        <s v="HNRS"/>
        <s v="HUM"/>
        <s v="AKL"/>
        <s v="SPAN"/>
        <s v="LS"/>
        <s v="ODS"/>
        <s v="PE"/>
        <s v="PHIL"/>
        <s v="MATH"/>
        <s v="STAT"/>
        <s v="BIOL"/>
        <s v="CHEM"/>
        <s v="ENVS"/>
        <s v="GEOL"/>
        <s v="PHYS"/>
        <s v="ANTH"/>
        <s v="ECON"/>
        <s v="GEOG"/>
        <s v="HIST"/>
        <s v="PSY"/>
        <s v="SOC"/>
        <s v="SSCI"/>
        <s v="WELD"/>
        <s v="CT"/>
        <s v="DESL"/>
        <s v="HS"/>
        <s v="COED"/>
        <s v="VTEC"/>
        <s v="ALST"/>
        <s v="ECE"/>
        <s v="ED"/>
        <s v="EDET"/>
        <s v="EDMA"/>
        <s v="EDRE"/>
        <s v="EDSE"/>
        <s v="ACCT"/>
        <s v="BA"/>
        <s v="CIS"/>
        <s v="PADM"/>
        <s v="ANS"/>
        <s v="UNIV"/>
        <s v="OCN"/>
        <s v="MTR"/>
        <s v="CSV"/>
        <s v="CIOS"/>
        <s v="MUS"/>
        <s v="JOUR"/>
        <s v="ASTR"/>
        <s v="FT"/>
        <s v="JUST"/>
        <s v="HIM"/>
        <s v="CEU"/>
        <s v="ALND" u="1"/>
        <s v="ALNE" u="1"/>
        <s v="ALNL" u="1"/>
        <s v="ALNM" u="1"/>
        <s v="AUTO" u="1"/>
        <s v="ALNS" u="1"/>
        <s v="ALNT" u="1"/>
        <s v="GOVT" u="1"/>
        <s v="ALNC" u="1"/>
      </sharedItems>
    </cacheField>
    <cacheField name="CRSE_NUMB" numFmtId="0">
      <sharedItems count="249">
        <s v="S102"/>
        <s v="S393"/>
        <s v="S297"/>
        <s v="S497"/>
        <s v="S397"/>
        <s v="S105"/>
        <s v="S160"/>
        <s v="S181"/>
        <s v="S201"/>
        <s v="S205"/>
        <s v="S222"/>
        <s v="S261"/>
        <s v="S301"/>
        <s v="S305"/>
        <s v="S401"/>
        <s v="S405"/>
        <s v="S111"/>
        <s v="S221"/>
        <s v="S494"/>
        <s v="S235"/>
        <s v="S330"/>
        <s v="S340"/>
        <s v="S092"/>
        <s v="S110"/>
        <s v="S193P"/>
        <s v="S211"/>
        <s v="S212"/>
        <s v="S223"/>
        <s v="S302"/>
        <s v="S311"/>
        <s v="S362"/>
        <s v="S418"/>
        <s v="S419"/>
        <s v="S461"/>
        <s v="S491"/>
        <s v="S499"/>
        <s v="S120"/>
        <s v="S200"/>
        <s v="S210"/>
        <s v="S101"/>
        <s v="S114"/>
        <s v="S116"/>
        <s v="S133"/>
        <s v="S243"/>
        <s v="S100"/>
        <s v="S103"/>
        <s v="S103L"/>
        <s v="S104"/>
        <s v="S371"/>
        <s v="S055"/>
        <s v="S151"/>
        <s v="S152"/>
        <s v="S251"/>
        <s v="S253"/>
        <s v="S314"/>
        <s v="S375"/>
        <s v="S392"/>
        <s v="S492"/>
        <s v="S273"/>
        <s v="S373"/>
        <s v="S215"/>
        <s v="S300"/>
        <s v="S310"/>
        <s v="S391"/>
        <s v="S441"/>
        <s v="S498"/>
        <s v="S105R"/>
        <s v="S341"/>
        <s v="S213"/>
        <s v="S338"/>
        <s v="S410"/>
        <s v="S390"/>
        <s v="S313"/>
        <s v="S131"/>
        <s v="S380"/>
        <s v="S377"/>
        <s v="S155"/>
        <s v="S170"/>
        <s v="S175"/>
        <s v="S227"/>
        <s v="S230"/>
        <s v="S106"/>
        <s v="S121"/>
        <s v="S130"/>
        <s v="S263"/>
        <s v="S293P"/>
        <s v="S119"/>
        <s v="S135"/>
        <s v="S206"/>
        <s v="S291"/>
        <s v="S001"/>
        <s v="S024"/>
        <s v="S026"/>
        <s v="S027"/>
        <s v="S420"/>
        <s v="S661"/>
        <s v="S320A"/>
        <s v="S320B"/>
        <s v="S320C"/>
        <s v="S320D"/>
        <s v="S320E"/>
        <s v="S333"/>
        <s v="S416"/>
        <s v="S417"/>
        <s v="S427"/>
        <s v="S428"/>
        <s v="S494A"/>
        <s v="S593"/>
        <s v="S615"/>
        <s v="S616"/>
        <s v="S617"/>
        <s v="S618"/>
        <s v="S619"/>
        <s v="S620"/>
        <s v="S621A"/>
        <s v="S621B"/>
        <s v="S621C"/>
        <s v="S626"/>
        <s v="S638"/>
        <s v="S644"/>
        <s v="S680"/>
        <s v="S688"/>
        <s v="S691"/>
        <s v="S692"/>
        <s v="S698"/>
        <s v="S628"/>
        <s v="S632"/>
        <s v="S674"/>
        <s v="S679"/>
        <s v="S608"/>
        <s v="S614"/>
        <s v="S677"/>
        <s v="S412"/>
        <s v="S482"/>
        <s v="S483"/>
        <s v="S484"/>
        <s v="S495"/>
        <s v="S605"/>
        <s v="S609"/>
        <s v="S610"/>
        <s v="S612"/>
        <s v="S682"/>
        <s v="S694"/>
        <s v="S695"/>
        <s v="S202"/>
        <s v="S312"/>
        <s v="S316"/>
        <s v="S342"/>
        <s v="S379"/>
        <s v="S452"/>
        <s v="S454"/>
        <s v="S163"/>
        <s v="S166"/>
        <s v="S325"/>
        <s v="S343"/>
        <s v="S351"/>
        <s v="S361"/>
        <s v="S462"/>
        <s v="S476"/>
        <s v="S490"/>
        <s v="S240"/>
        <s v="S345"/>
        <s v="S601"/>
        <s v="S604"/>
        <s v="S625"/>
        <s v="S639"/>
        <s v="S671"/>
        <s v="S690"/>
        <s v="S193"/>
        <s v="S293"/>
        <s v="S054"/>
        <s v="S113"/>
        <s v="S475"/>
        <s v="S450"/>
        <s v="S245"/>
        <s v="S250"/>
        <s v="S406"/>
        <s v="S242"/>
        <s v="S129"/>
        <s v="S220"/>
        <s v="S225"/>
        <s v="S226"/>
        <s v="S228"/>
        <s v="S239"/>
        <s v="S254"/>
        <s v="S125"/>
        <s v="S005"/>
        <s v="S032"/>
        <s v="S039"/>
        <s v="S042"/>
        <s v="S132A"/>
        <s v="S285"/>
        <s v="S286"/>
        <s v="S385"/>
        <s v="S430"/>
        <s v="S485"/>
        <s v="S123"/>
        <s v="S237"/>
        <s v="S107"/>
        <s v="S112"/>
        <s v="S161"/>
        <s v="S162"/>
        <s v="S260"/>
        <s v="S122"/>
        <s v="S272"/>
        <s v="S274"/>
        <s v="S294"/>
        <s v="S255"/>
        <s v="S280"/>
        <s v="S281"/>
        <s v="S142"/>
        <s v="S203"/>
        <s v="S294A"/>
        <s v="S043"/>
        <s v="S044"/>
        <s v="S046"/>
        <s v="S048"/>
        <s v="S025" u="1"/>
        <s v="S045" u="1"/>
        <s v="S207" u="1"/>
        <s v="S413" u="1"/>
        <s v="S473" u="1"/>
        <s v="S635" u="1"/>
        <s v="S282" u="1"/>
        <s v="S309" u="1"/>
        <s v="S363" u="1"/>
        <s v="S197" u="1"/>
        <s v="S444" u="1"/>
        <s v="S650" u="1"/>
        <s v="S636" u="1"/>
        <s v="S656" u="1"/>
        <s v="S031" u="1"/>
        <s v="S209" u="1"/>
        <s v="S435" u="1"/>
        <s v="S445" u="1"/>
        <s v="S631" u="1"/>
        <s v="S002" u="1"/>
        <s v="S224" u="1"/>
        <s v="S440" u="1"/>
        <s v="S480" u="1"/>
        <s v="S668" u="1"/>
        <s v="S003" u="1"/>
        <s v="S134" u="1"/>
        <s v="S350" u="1"/>
        <s v="S481" u="1"/>
        <s v="S386" u="1"/>
        <s v="S487" u="1"/>
        <s v="S270" u="1"/>
        <s v="S093P" u="1"/>
      </sharedItems>
    </cacheField>
    <cacheField name="course_type" numFmtId="0">
      <sharedItems count="8">
        <s v="GER"/>
        <s v=""/>
        <s v="Exchange"/>
        <s v="Practica"/>
        <s v="Internship"/>
        <s v="Ind_Research"/>
        <s v="VTEC"/>
        <s v="CEU"/>
      </sharedItems>
    </cacheField>
    <cacheField name="course_level" numFmtId="0">
      <sharedItems count="6">
        <s v="Lower Division"/>
        <s v="Upper Division"/>
        <s v="Developmental"/>
        <s v="Non-Credit"/>
        <s v="Graduate"/>
        <s v="Professional"/>
      </sharedItems>
    </cacheField>
    <cacheField name="delivery" numFmtId="0">
      <sharedItems count="3">
        <s v="Face to Face"/>
        <s v="eLearning"/>
        <s v="Blended"/>
      </sharedItems>
    </cacheField>
    <cacheField name="workforce_credential" numFmtId="0">
      <sharedItems count="1">
        <s v=""/>
      </sharedItems>
    </cacheField>
    <cacheField name="GER" numFmtId="0">
      <sharedItems count="11">
        <s v="UAS GER Social Science Req"/>
        <s v=""/>
        <s v="UAS GER Arts Requirement"/>
        <s v="UAS GER Oral Communication Req"/>
        <s v="UAS GER Written Com 100-level"/>
        <s v="UAS GER Written Com 200-level"/>
        <s v="UAS GER Humanities Requirement"/>
        <s v="UAS GER Mathematics Req"/>
        <s v="UAS GER Lab Science Req"/>
        <s v="UAS GER Science Requirement"/>
        <s v="UAS GER Contemporary Math Req"/>
      </sharedItems>
    </cacheField>
    <cacheField name="enrollment" numFmtId="0">
      <sharedItems containsSemiMixedTypes="0" containsString="0" containsNumber="1" containsInteger="1" minValue="1" maxValue="105"/>
    </cacheField>
    <cacheField name="SCH" numFmtId="0">
      <sharedItems containsSemiMixedTypes="0" containsString="0" containsNumber="1" minValue="0" maxValue="392"/>
    </cacheField>
    <cacheField name="fte" numFmtId="0">
      <sharedItems containsSemiMixedTypes="0" containsString="0" containsNumber="1" minValue="0" maxValue="26.133333333333319"/>
    </cacheField>
    <cacheField name="contact_hours" numFmtId="0">
      <sharedItems containsString="0" containsBlank="1" containsNumber="1" containsInteger="1" minValue="0" maxValue="297" count="13">
        <n v="0"/>
        <n v="240"/>
        <n v="96"/>
        <n v="16"/>
        <m/>
        <n v="12"/>
        <n v="80"/>
        <n v="48"/>
        <n v="297"/>
        <n v="30"/>
        <n v="40"/>
        <n v="210"/>
        <n v="126"/>
      </sharedItems>
    </cacheField>
    <cacheField name="NCIU" numFmtId="0">
      <sharedItems containsString="0" containsBlank="1" containsNumber="1" minValue="0" maxValue="29.7" count="13">
        <n v="0"/>
        <n v="24"/>
        <n v="9.6"/>
        <n v="1.6"/>
        <m/>
        <n v="1.2"/>
        <n v="8"/>
        <n v="4.8"/>
        <n v="29.7"/>
        <n v="3"/>
        <n v="4"/>
        <n v="21"/>
        <n v="12.6"/>
      </sharedItems>
    </cacheField>
    <cacheField name="non_credit_fte" numFmtId="0">
      <sharedItems containsString="0" containsBlank="1" containsNumber="1" minValue="0" maxValue="1.5840000000000001" count="13">
        <n v="0"/>
        <n v="1.28"/>
        <n v="0.51200000000000001"/>
        <n v="8.533333333333333E-2"/>
        <m/>
        <n v="6.4000000000000001E-2"/>
        <n v="0.42666666666666669"/>
        <n v="0.25600000000000001"/>
        <n v="1.5840000000000001"/>
        <n v="0.16"/>
        <n v="0.21333333333333335"/>
        <n v="1.1200000000000001"/>
        <n v="0.672000000000000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ad Ewing" refreshedDate="42640.628137962965" createdVersion="3" refreshedVersion="6" minRefreshableVersion="3" recordCount="740">
  <cacheSource type="external" connectionId="1"/>
  <cacheFields count="11">
    <cacheField name="REPORT_DATE" numFmtId="0">
      <sharedItems containsSemiMixedTypes="0" containsString="0" containsNumber="1" containsInteger="1" minValue="1649005200" maxValue="1790528400"/>
    </cacheField>
    <cacheField name="TERM_CODE" numFmtId="0">
      <sharedItems count="5">
        <s v="201203"/>
        <s v="201303"/>
        <s v="201403"/>
        <s v="201503"/>
        <s v="201603"/>
      </sharedItems>
    </cacheField>
    <cacheField name="AC_ORG" numFmtId="0">
      <sharedItems count="4">
        <s v="JC"/>
        <s v="KE"/>
        <s v="SC"/>
        <s v="UAS"/>
      </sharedItems>
    </cacheField>
    <cacheField name="HEADCOUNT" numFmtId="0">
      <sharedItems containsSemiMixedTypes="0" containsString="0" containsNumber="1" containsInteger="1" minValue="20" maxValue="3765"/>
    </cacheField>
    <cacheField name="CREDIT_HRS_WAUDIT" numFmtId="0">
      <sharedItems containsSemiMixedTypes="0" containsString="0" containsNumber="1" containsInteger="1" minValue="93" maxValue="25315"/>
    </cacheField>
    <cacheField name="CREDIT_HRS" numFmtId="0">
      <sharedItems containsSemiMixedTypes="0" containsString="0" containsNumber="1" containsInteger="1" minValue="93" maxValue="25124"/>
    </cacheField>
    <cacheField name="term" numFmtId="0">
      <sharedItems count="6">
        <s v="Fall 2012"/>
        <s v="Fall 2013"/>
        <s v="Fall 2014"/>
        <s v="Fall 2015"/>
        <s v="Fall 2016"/>
        <s v="Fall 2011" u="1"/>
      </sharedItems>
    </cacheField>
    <cacheField name="unit" numFmtId="0">
      <sharedItems count="4">
        <s v="Juneau"/>
        <s v="Ketchikan"/>
        <s v="Sitka"/>
        <s v="UAS"/>
      </sharedItems>
    </cacheField>
    <cacheField name="date" numFmtId="0">
      <sharedItems/>
    </cacheField>
    <cacheField name="count" numFmtId="0">
      <sharedItems containsSemiMixedTypes="0" containsString="0" containsNumber="1" containsInteger="1" minValue="1" maxValue="53"/>
    </cacheField>
    <cacheField name="week" numFmtId="0">
      <sharedItems containsSemiMixedTypes="0" containsString="0" containsNumber="1" containsInteger="1" minValue="1" maxValue="47" count="4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 u="1"/>
        <n v="46" u="1"/>
        <n v="45" u="1"/>
        <n v="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rad Ewing" refreshedDate="42640.628141435183" createdVersion="3" refreshedVersion="6" minRefreshableVersion="3" recordCount="2894">
  <cacheSource type="external" connectionId="4"/>
  <cacheFields count="24">
    <cacheField name="pidm" numFmtId="0">
      <sharedItems containsSemiMixedTypes="0" containsString="0" containsNumber="1" containsInteger="1" minValue="3877" maxValue="1170059"/>
    </cacheField>
    <cacheField name="SGBSTDN_LEVL_CODE" numFmtId="0">
      <sharedItems count="14">
        <s v="UA"/>
        <s v="US"/>
        <s v="GS"/>
        <s v="XS"/>
        <s v="XA"/>
        <s v="YS"/>
        <s v="HS"/>
        <s v="OF"/>
        <s v="UF"/>
        <s v="GA"/>
        <s v="GF"/>
        <s v="IA"/>
        <s v="YA"/>
        <s v="IS"/>
      </sharedItems>
    </cacheField>
    <cacheField name="credits" numFmtId="0">
      <sharedItems containsSemiMixedTypes="0" containsString="0" containsNumber="1" containsInteger="1" minValue="1" maxValue="21" count="21">
        <n v="3"/>
        <n v="1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"/>
        <n v="20"/>
        <n v="21"/>
      </sharedItems>
    </cacheField>
    <cacheField name="level" numFmtId="0">
      <sharedItems count="4">
        <s v="Undergrad"/>
        <s v="Grad Student"/>
        <s v="Non Degree"/>
        <s v="Other MAU"/>
      </sharedItems>
    </cacheField>
    <cacheField name="SGBSTDN_RESD_CODE" numFmtId="0">
      <sharedItems count="10">
        <s v="R"/>
        <s v="N"/>
        <s v="P"/>
        <s v="M"/>
        <s v="V"/>
        <s v="C"/>
        <s v="E"/>
        <s v="A"/>
        <s v="S"/>
        <s v="I"/>
      </sharedItems>
    </cacheField>
    <cacheField name="campus" numFmtId="0">
      <sharedItems count="5">
        <s v="Juneau"/>
        <s v="Ketchikan"/>
        <s v="Sitka"/>
        <s v=""/>
        <s v="Not UAS"/>
      </sharedItems>
    </cacheField>
    <cacheField name="program" numFmtId="0">
      <sharedItems count="109">
        <s v="AA General Program"/>
        <s v="AAS Business Administration"/>
        <s v="AAS Business Administration - Accounting"/>
        <s v="AAS Construction Technology"/>
        <s v="AAS Fisheries Technology"/>
        <s v="AAS Health Information Mgt"/>
        <s v="AAS Health Science"/>
        <s v="AAS Law Enforcement"/>
        <s v="AAS Power Technology - Diesel/Heavy"/>
        <s v="AAS Power Technology - Mine Mechanic"/>
        <s v="AS General Science"/>
        <s v="BA Art"/>
        <s v="BA Biology"/>
        <s v="BA Biology - Pre-major"/>
        <s v="BA Elementary Education"/>
        <s v="BA English"/>
        <s v="BA English - Creative Writing"/>
        <s v="BA English - Literature"/>
        <s v="BA English - Literature and the Env"/>
        <s v="BA Geography &amp; Environmental Studies"/>
        <s v="BA Social Science"/>
        <s v="BA Social Science - Anthropology"/>
        <s v="BA Social Science - Economics"/>
        <s v="BA Social Science - Government"/>
        <s v="BA Social Science - History"/>
        <s v="BA Social Science - Psychology"/>
        <s v="BA Social Science - Sociology"/>
        <s v="BA Special Education"/>
        <s v="BA Undeclared"/>
        <s v="BBA - Accounting"/>
        <s v="BBA - Entrepreneurship"/>
        <s v="BBA - General Business"/>
        <s v="BBA - Human Resources Management"/>
        <s v="BBA - Management"/>
        <s v="BBA - Management Information Systems"/>
        <s v="BBA - Marketing"/>
        <s v="BLA - Alaska Native Language &amp; Studies"/>
        <s v="BLA - Communication"/>
        <s v="BLA - Creative Writing"/>
        <s v="BLA - Interdisciplinary Studies"/>
        <s v="BLA - Outdoor &amp; Adventure Studies"/>
        <s v="BLA - Pre-major"/>
        <s v="BS Biology"/>
        <s v="BS Biology - Pre-major"/>
        <s v="BS Environmental Resources"/>
        <s v="BS Environmental Science"/>
        <s v="BS Marine Biology"/>
        <s v="BS Marine Biology - Pre-major"/>
        <s v="BS Mathematics"/>
        <s v="CT1 Drafting Technology"/>
        <s v="CT1 Medical Assisting"/>
        <s v="CT1 Pre-Engineering Mechanical"/>
        <s v="CT1 Pre-Nursing"/>
        <s v="CT1 Pre-Radiologic Technology"/>
        <s v="CT2 Accounting Technician"/>
        <s v="CT2 Fisheries Technology"/>
        <s v="CT2 Health Info Mgmt Coding Specialist"/>
        <s v="CT2 Healthcare Privacy &amp; Security"/>
        <s v="CT2 Outdoor Skills &amp; Leadership"/>
        <s v="CT2 Small Business Mgmt"/>
        <s v="Exchange"/>
        <s v="Graduate Cert - Early Childhood Education"/>
        <s v="Graduate Cert - Educational Secondary Education"/>
        <s v="Graduate Cert - Educational Technology"/>
        <s v="Graduate Cert - Elementary Education"/>
        <s v="Graduate Cert - Mathematics K-8"/>
        <s v="Graduate Cert - Reading"/>
        <s v="Graduate Cert - Special Education"/>
        <s v="MAT - Elementary Distance"/>
        <s v="MAT - Elementary Education"/>
        <s v="MAT - Secondary Education"/>
        <s v="MAT - Special Education"/>
        <s v="MED - Educational Leadership"/>
        <s v="MED - Educational Technology"/>
        <s v="MED - Learning Design and Technology"/>
        <s v="MED - Mathematics K-8"/>
        <s v="MED - Reading"/>
        <s v="MED - Special Education"/>
        <s v="MPA"/>
        <s v="NDS High School Students"/>
        <s v="New"/>
        <s v="Non-degree Seeking"/>
        <s v="Not seeking UAS Degrees"/>
        <s v="OEC Accountant"/>
        <s v="OEC Certified Nurses Aide"/>
        <s v="OEC Diesel/Heavy Duty"/>
        <s v="OEC Financial Institutions"/>
        <s v="OEC Fisheries Technology Alaska Salmon Enhancement"/>
        <s v="OEC Fisheries Technology Fisheries Management"/>
        <s v="OEC Healthcare Information Technology"/>
        <s v="OEC Marine Transportation"/>
        <s v="OEC Power Technology"/>
        <s v="OEC Welding"/>
        <s v="Pending Degree Seeking"/>
        <s v="CT2 Computer Info Office Systems" u="1"/>
        <s v="BLA - Independent Design" u="1"/>
        <s v="BLA - General Studies" u="1"/>
        <s v="CT1 Pre-Engineering" u="1"/>
        <s v="OEC Construction Technology" u="1"/>
        <s v="AB Business Administration" u="1"/>
        <s v="AAS Computer Info Off Sys Networking Essentials" u="1"/>
        <s v="OEC Diesel/Marine" u="1"/>
        <s v="OEC Law Enforcement" u="1"/>
        <s v="CT2 Power Technology - Automotive" u="1"/>
        <s v="CT2 Network and Systems Admin" u="1"/>
        <s v="AAS Computer Info Off Sys Web Development" u="1"/>
        <s v="OEC Mine Mechanic" u="1"/>
        <s v="OEC Web Development and Administration" u="1"/>
        <s v="AAS Power Technology - Marine Engin" u="1"/>
      </sharedItems>
    </cacheField>
    <cacheField name="school" numFmtId="0">
      <sharedItems count="9">
        <s v="School of Arts &amp; Sciences"/>
        <s v="School of Management"/>
        <s v="School of Career Education"/>
        <s v="School of Education"/>
        <s v="Exchange"/>
        <s v="Non-Degree Seeking"/>
        <s v=""/>
        <s v="Non-UAS Students"/>
        <s v="Pending Degree Seeking"/>
      </sharedItems>
    </cacheField>
    <cacheField name="department" numFmtId="0">
      <sharedItems count="16">
        <s v="Humanities"/>
        <s v="Business Administration"/>
        <s v="Accounting"/>
        <s v="Applied Technical Education"/>
        <s v="Health Sciences"/>
        <s v="Other Instruction Summary"/>
        <s v="Natural Sciences"/>
        <s v="Education"/>
        <s v="Social Sciences"/>
        <s v="Inbound"/>
        <s v="Public Administration"/>
        <s v="Non-Degree Seeking"/>
        <s v=""/>
        <s v="Other UA Campuses"/>
        <s v="Pending Degree Seeking"/>
        <s v="Information Systems" u="1"/>
      </sharedItems>
    </cacheField>
    <cacheField name="program_group" numFmtId="0">
      <sharedItems/>
    </cacheField>
    <cacheField name="delivery" numFmtId="0">
      <sharedItems count="4">
        <s v="eLearning"/>
        <s v="Face to Face"/>
        <s v="Blended"/>
        <s v="Unknown"/>
      </sharedItems>
    </cacheField>
    <cacheField name="HDJ" numFmtId="0">
      <sharedItems count="2">
        <s v=""/>
        <s v="HDJ"/>
      </sharedItems>
    </cacheField>
    <cacheField name="mau_load" numFmtId="0">
      <sharedItems count="2">
        <s v="PT"/>
        <s v="FT"/>
      </sharedItems>
    </cacheField>
    <cacheField name="race_code" numFmtId="0">
      <sharedItems count="24">
        <s v="HI"/>
        <s v="WH"/>
        <s v="AS"/>
        <s v="AY"/>
        <s v="SI"/>
        <s v="UN"/>
        <s v="IN"/>
        <s v="NH"/>
        <s v=""/>
        <s v="XX"/>
        <s v="BL"/>
        <s v="AK"/>
        <s v="AM"/>
        <s v="AA"/>
        <s v="PI"/>
        <s v="AI"/>
        <s v="OT"/>
        <s v="AQ"/>
        <s v="AT"/>
        <s v="AN"/>
        <s v="AH"/>
        <s v="AE"/>
        <s v="IW"/>
        <s v="SR"/>
      </sharedItems>
    </cacheField>
    <cacheField name="gender" numFmtId="0">
      <sharedItems count="2">
        <s v="female"/>
        <s v="male"/>
      </sharedItems>
    </cacheField>
    <cacheField name="dob" numFmtId="0">
      <sharedItems containsString="0" containsBlank="1" containsNumber="1" containsInteger="1" minValue="-8423" maxValue="15248"/>
    </cacheField>
    <cacheField name="census_date" numFmtId="0">
      <sharedItems containsSemiMixedTypes="0" containsString="0" containsNumber="1" containsInteger="1" minValue="20698" maxValue="20698" count="1">
        <n v="20698"/>
      </sharedItems>
    </cacheField>
    <cacheField name="census_age" numFmtId="0">
      <sharedItems containsString="0" containsBlank="1" containsNumber="1" minValue="14.921461187214611" maxValue="79.729508196721312"/>
    </cacheField>
    <cacheField name="hours" numFmtId="0">
      <sharedItems containsSemiMixedTypes="0" containsString="0" containsNumber="1" minValue="0" maxValue="387.66800000000001"/>
    </cacheField>
    <cacheField name="class_code" numFmtId="0">
      <sharedItems count="8">
        <s v="OT"/>
        <s v="SR"/>
        <s v="JR"/>
        <s v="SO"/>
        <s v="FR"/>
        <s v="FF"/>
        <s v="FG"/>
        <s v="GM"/>
      </sharedItems>
    </cacheField>
    <cacheField name="hs_region" numFmtId="0">
      <sharedItems count="4">
        <s v=""/>
        <s v="Southeast"/>
        <s v="Other AK"/>
        <s v="Other"/>
      </sharedItems>
    </cacheField>
    <cacheField name="race_desc" numFmtId="0">
      <sharedItems count="4">
        <s v="White"/>
        <s v="Amer In/AK Native"/>
        <s v="Other minority"/>
        <s v="Unknown"/>
      </sharedItems>
    </cacheField>
    <cacheField name="submitted_FAFSA" numFmtId="0">
      <sharedItems count="2">
        <s v="Y"/>
        <s v=""/>
      </sharedItems>
    </cacheField>
    <cacheField name="entry" numFmtId="0">
      <sharedItems containsString="0" containsBlank="1" containsNumber="1" containsInteger="1" minValue="0" maxValue="1" count="3">
        <m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">
  <r>
    <x v="0"/>
    <x v="0"/>
    <x v="0"/>
    <x v="0"/>
    <x v="0"/>
    <x v="0"/>
    <x v="0"/>
    <x v="0"/>
    <x v="0"/>
    <x v="0"/>
    <x v="0"/>
    <n v="25"/>
    <n v="66"/>
    <n v="4.4000000000000012"/>
    <x v="0"/>
    <x v="0"/>
    <x v="0"/>
  </r>
  <r>
    <x v="0"/>
    <x v="0"/>
    <x v="0"/>
    <x v="0"/>
    <x v="0"/>
    <x v="0"/>
    <x v="0"/>
    <x v="0"/>
    <x v="1"/>
    <x v="0"/>
    <x v="0"/>
    <n v="4"/>
    <n v="6"/>
    <n v="0.4"/>
    <x v="0"/>
    <x v="0"/>
    <x v="0"/>
  </r>
  <r>
    <x v="0"/>
    <x v="0"/>
    <x v="0"/>
    <x v="0"/>
    <x v="0"/>
    <x v="1"/>
    <x v="1"/>
    <x v="1"/>
    <x v="0"/>
    <x v="0"/>
    <x v="1"/>
    <n v="7"/>
    <n v="18"/>
    <n v="1.2"/>
    <x v="0"/>
    <x v="0"/>
    <x v="0"/>
  </r>
  <r>
    <x v="0"/>
    <x v="0"/>
    <x v="0"/>
    <x v="0"/>
    <x v="0"/>
    <x v="1"/>
    <x v="1"/>
    <x v="1"/>
    <x v="1"/>
    <x v="0"/>
    <x v="1"/>
    <n v="6"/>
    <n v="15"/>
    <n v="1"/>
    <x v="0"/>
    <x v="0"/>
    <x v="0"/>
  </r>
  <r>
    <x v="0"/>
    <x v="1"/>
    <x v="1"/>
    <x v="1"/>
    <x v="1"/>
    <x v="2"/>
    <x v="2"/>
    <x v="0"/>
    <x v="0"/>
    <x v="0"/>
    <x v="1"/>
    <n v="2"/>
    <n v="30"/>
    <n v="2"/>
    <x v="0"/>
    <x v="0"/>
    <x v="0"/>
  </r>
  <r>
    <x v="0"/>
    <x v="1"/>
    <x v="1"/>
    <x v="1"/>
    <x v="1"/>
    <x v="3"/>
    <x v="2"/>
    <x v="1"/>
    <x v="0"/>
    <x v="0"/>
    <x v="1"/>
    <n v="1"/>
    <n v="15"/>
    <n v="1"/>
    <x v="0"/>
    <x v="0"/>
    <x v="0"/>
  </r>
  <r>
    <x v="0"/>
    <x v="1"/>
    <x v="2"/>
    <x v="2"/>
    <x v="2"/>
    <x v="2"/>
    <x v="2"/>
    <x v="0"/>
    <x v="0"/>
    <x v="0"/>
    <x v="1"/>
    <n v="7"/>
    <n v="75"/>
    <n v="5"/>
    <x v="0"/>
    <x v="0"/>
    <x v="0"/>
  </r>
  <r>
    <x v="0"/>
    <x v="1"/>
    <x v="2"/>
    <x v="2"/>
    <x v="2"/>
    <x v="4"/>
    <x v="2"/>
    <x v="1"/>
    <x v="0"/>
    <x v="0"/>
    <x v="1"/>
    <n v="3"/>
    <n v="45"/>
    <n v="3"/>
    <x v="0"/>
    <x v="0"/>
    <x v="0"/>
  </r>
  <r>
    <x v="0"/>
    <x v="1"/>
    <x v="2"/>
    <x v="2"/>
    <x v="2"/>
    <x v="3"/>
    <x v="2"/>
    <x v="1"/>
    <x v="0"/>
    <x v="0"/>
    <x v="1"/>
    <n v="2"/>
    <n v="30"/>
    <n v="2"/>
    <x v="0"/>
    <x v="0"/>
    <x v="0"/>
  </r>
  <r>
    <x v="0"/>
    <x v="2"/>
    <x v="3"/>
    <x v="3"/>
    <x v="3"/>
    <x v="5"/>
    <x v="1"/>
    <x v="0"/>
    <x v="0"/>
    <x v="0"/>
    <x v="1"/>
    <n v="16"/>
    <n v="42"/>
    <n v="2.8000000000000003"/>
    <x v="0"/>
    <x v="0"/>
    <x v="0"/>
  </r>
  <r>
    <x v="0"/>
    <x v="2"/>
    <x v="3"/>
    <x v="3"/>
    <x v="3"/>
    <x v="6"/>
    <x v="0"/>
    <x v="0"/>
    <x v="0"/>
    <x v="0"/>
    <x v="2"/>
    <n v="20"/>
    <n v="54"/>
    <n v="3.600000000000001"/>
    <x v="0"/>
    <x v="0"/>
    <x v="0"/>
  </r>
  <r>
    <x v="0"/>
    <x v="2"/>
    <x v="3"/>
    <x v="3"/>
    <x v="3"/>
    <x v="7"/>
    <x v="1"/>
    <x v="0"/>
    <x v="0"/>
    <x v="0"/>
    <x v="1"/>
    <n v="5"/>
    <n v="0"/>
    <n v="0"/>
    <x v="0"/>
    <x v="0"/>
    <x v="0"/>
  </r>
  <r>
    <x v="0"/>
    <x v="2"/>
    <x v="3"/>
    <x v="3"/>
    <x v="3"/>
    <x v="8"/>
    <x v="1"/>
    <x v="0"/>
    <x v="0"/>
    <x v="0"/>
    <x v="1"/>
    <n v="14"/>
    <n v="42"/>
    <n v="2.8000000000000003"/>
    <x v="0"/>
    <x v="0"/>
    <x v="0"/>
  </r>
  <r>
    <x v="0"/>
    <x v="2"/>
    <x v="3"/>
    <x v="3"/>
    <x v="3"/>
    <x v="9"/>
    <x v="1"/>
    <x v="0"/>
    <x v="0"/>
    <x v="0"/>
    <x v="1"/>
    <n v="6"/>
    <n v="18"/>
    <n v="1.2"/>
    <x v="0"/>
    <x v="0"/>
    <x v="0"/>
  </r>
  <r>
    <x v="0"/>
    <x v="2"/>
    <x v="3"/>
    <x v="3"/>
    <x v="3"/>
    <x v="10"/>
    <x v="1"/>
    <x v="0"/>
    <x v="0"/>
    <x v="0"/>
    <x v="1"/>
    <n v="5"/>
    <n v="0"/>
    <n v="0"/>
    <x v="0"/>
    <x v="0"/>
    <x v="0"/>
  </r>
  <r>
    <x v="0"/>
    <x v="2"/>
    <x v="3"/>
    <x v="3"/>
    <x v="3"/>
    <x v="11"/>
    <x v="0"/>
    <x v="0"/>
    <x v="0"/>
    <x v="0"/>
    <x v="2"/>
    <n v="14"/>
    <n v="42"/>
    <n v="2.8000000000000003"/>
    <x v="0"/>
    <x v="0"/>
    <x v="0"/>
  </r>
  <r>
    <x v="0"/>
    <x v="2"/>
    <x v="3"/>
    <x v="3"/>
    <x v="3"/>
    <x v="12"/>
    <x v="1"/>
    <x v="1"/>
    <x v="0"/>
    <x v="0"/>
    <x v="1"/>
    <n v="4"/>
    <n v="12"/>
    <n v="0.8"/>
    <x v="0"/>
    <x v="0"/>
    <x v="0"/>
  </r>
  <r>
    <x v="0"/>
    <x v="2"/>
    <x v="3"/>
    <x v="3"/>
    <x v="3"/>
    <x v="13"/>
    <x v="1"/>
    <x v="1"/>
    <x v="0"/>
    <x v="0"/>
    <x v="1"/>
    <n v="1"/>
    <n v="3"/>
    <n v="0.2"/>
    <x v="0"/>
    <x v="0"/>
    <x v="0"/>
  </r>
  <r>
    <x v="0"/>
    <x v="2"/>
    <x v="3"/>
    <x v="3"/>
    <x v="3"/>
    <x v="1"/>
    <x v="1"/>
    <x v="1"/>
    <x v="0"/>
    <x v="0"/>
    <x v="1"/>
    <n v="10"/>
    <n v="30"/>
    <n v="1.9999999999999998"/>
    <x v="0"/>
    <x v="0"/>
    <x v="0"/>
  </r>
  <r>
    <x v="0"/>
    <x v="2"/>
    <x v="3"/>
    <x v="3"/>
    <x v="3"/>
    <x v="14"/>
    <x v="1"/>
    <x v="1"/>
    <x v="0"/>
    <x v="0"/>
    <x v="1"/>
    <n v="6"/>
    <n v="18"/>
    <n v="1.2"/>
    <x v="0"/>
    <x v="0"/>
    <x v="0"/>
  </r>
  <r>
    <x v="0"/>
    <x v="2"/>
    <x v="3"/>
    <x v="3"/>
    <x v="3"/>
    <x v="15"/>
    <x v="1"/>
    <x v="1"/>
    <x v="0"/>
    <x v="0"/>
    <x v="1"/>
    <n v="1"/>
    <n v="3"/>
    <n v="0.2"/>
    <x v="0"/>
    <x v="0"/>
    <x v="0"/>
  </r>
  <r>
    <x v="0"/>
    <x v="2"/>
    <x v="3"/>
    <x v="3"/>
    <x v="4"/>
    <x v="16"/>
    <x v="0"/>
    <x v="0"/>
    <x v="0"/>
    <x v="0"/>
    <x v="2"/>
    <n v="15"/>
    <n v="45"/>
    <n v="3.0000000000000004"/>
    <x v="0"/>
    <x v="0"/>
    <x v="0"/>
  </r>
  <r>
    <x v="0"/>
    <x v="2"/>
    <x v="3"/>
    <x v="3"/>
    <x v="4"/>
    <x v="17"/>
    <x v="1"/>
    <x v="0"/>
    <x v="0"/>
    <x v="0"/>
    <x v="1"/>
    <n v="4"/>
    <n v="6"/>
    <n v="0.4"/>
    <x v="0"/>
    <x v="0"/>
    <x v="0"/>
  </r>
  <r>
    <x v="0"/>
    <x v="2"/>
    <x v="3"/>
    <x v="3"/>
    <x v="4"/>
    <x v="18"/>
    <x v="3"/>
    <x v="1"/>
    <x v="0"/>
    <x v="0"/>
    <x v="1"/>
    <n v="1"/>
    <n v="3"/>
    <n v="0.2"/>
    <x v="0"/>
    <x v="0"/>
    <x v="0"/>
  </r>
  <r>
    <x v="0"/>
    <x v="2"/>
    <x v="3"/>
    <x v="4"/>
    <x v="5"/>
    <x v="16"/>
    <x v="0"/>
    <x v="0"/>
    <x v="0"/>
    <x v="0"/>
    <x v="3"/>
    <n v="50"/>
    <n v="138"/>
    <n v="9.1999999999999993"/>
    <x v="0"/>
    <x v="0"/>
    <x v="0"/>
  </r>
  <r>
    <x v="0"/>
    <x v="2"/>
    <x v="3"/>
    <x v="4"/>
    <x v="5"/>
    <x v="19"/>
    <x v="0"/>
    <x v="0"/>
    <x v="0"/>
    <x v="0"/>
    <x v="3"/>
    <n v="14"/>
    <n v="42"/>
    <n v="2.8000000000000003"/>
    <x v="0"/>
    <x v="0"/>
    <x v="0"/>
  </r>
  <r>
    <x v="0"/>
    <x v="2"/>
    <x v="3"/>
    <x v="4"/>
    <x v="5"/>
    <x v="20"/>
    <x v="1"/>
    <x v="1"/>
    <x v="0"/>
    <x v="0"/>
    <x v="1"/>
    <n v="4"/>
    <n v="12"/>
    <n v="0.8"/>
    <x v="0"/>
    <x v="0"/>
    <x v="0"/>
  </r>
  <r>
    <x v="0"/>
    <x v="2"/>
    <x v="3"/>
    <x v="4"/>
    <x v="5"/>
    <x v="20"/>
    <x v="1"/>
    <x v="1"/>
    <x v="1"/>
    <x v="0"/>
    <x v="1"/>
    <n v="9"/>
    <n v="27"/>
    <n v="1.7999999999999998"/>
    <x v="0"/>
    <x v="0"/>
    <x v="0"/>
  </r>
  <r>
    <x v="0"/>
    <x v="2"/>
    <x v="3"/>
    <x v="4"/>
    <x v="5"/>
    <x v="21"/>
    <x v="1"/>
    <x v="1"/>
    <x v="0"/>
    <x v="0"/>
    <x v="1"/>
    <n v="2"/>
    <n v="0"/>
    <n v="0"/>
    <x v="0"/>
    <x v="0"/>
    <x v="0"/>
  </r>
  <r>
    <x v="0"/>
    <x v="2"/>
    <x v="3"/>
    <x v="4"/>
    <x v="5"/>
    <x v="21"/>
    <x v="1"/>
    <x v="1"/>
    <x v="1"/>
    <x v="0"/>
    <x v="1"/>
    <n v="1"/>
    <n v="0"/>
    <n v="0"/>
    <x v="0"/>
    <x v="0"/>
    <x v="0"/>
  </r>
  <r>
    <x v="0"/>
    <x v="2"/>
    <x v="3"/>
    <x v="5"/>
    <x v="6"/>
    <x v="22"/>
    <x v="1"/>
    <x v="2"/>
    <x v="0"/>
    <x v="0"/>
    <x v="1"/>
    <n v="14"/>
    <n v="48"/>
    <n v="3.1999999999999997"/>
    <x v="0"/>
    <x v="0"/>
    <x v="0"/>
  </r>
  <r>
    <x v="0"/>
    <x v="2"/>
    <x v="3"/>
    <x v="5"/>
    <x v="6"/>
    <x v="23"/>
    <x v="1"/>
    <x v="0"/>
    <x v="0"/>
    <x v="0"/>
    <x v="1"/>
    <n v="51"/>
    <n v="180"/>
    <n v="12.000000000000011"/>
    <x v="0"/>
    <x v="0"/>
    <x v="0"/>
  </r>
  <r>
    <x v="0"/>
    <x v="2"/>
    <x v="3"/>
    <x v="5"/>
    <x v="6"/>
    <x v="16"/>
    <x v="0"/>
    <x v="0"/>
    <x v="0"/>
    <x v="0"/>
    <x v="4"/>
    <n v="96"/>
    <n v="279"/>
    <n v="18.599999999999966"/>
    <x v="0"/>
    <x v="0"/>
    <x v="0"/>
  </r>
  <r>
    <x v="0"/>
    <x v="2"/>
    <x v="3"/>
    <x v="5"/>
    <x v="6"/>
    <x v="24"/>
    <x v="1"/>
    <x v="0"/>
    <x v="0"/>
    <x v="0"/>
    <x v="1"/>
    <n v="4"/>
    <n v="4"/>
    <n v="0.26666666666666666"/>
    <x v="0"/>
    <x v="0"/>
    <x v="0"/>
  </r>
  <r>
    <x v="0"/>
    <x v="2"/>
    <x v="3"/>
    <x v="5"/>
    <x v="6"/>
    <x v="25"/>
    <x v="0"/>
    <x v="0"/>
    <x v="0"/>
    <x v="0"/>
    <x v="5"/>
    <n v="50"/>
    <n v="141"/>
    <n v="9.3999999999999986"/>
    <x v="0"/>
    <x v="0"/>
    <x v="0"/>
  </r>
  <r>
    <x v="0"/>
    <x v="2"/>
    <x v="3"/>
    <x v="5"/>
    <x v="6"/>
    <x v="26"/>
    <x v="0"/>
    <x v="0"/>
    <x v="0"/>
    <x v="0"/>
    <x v="5"/>
    <n v="18"/>
    <n v="48"/>
    <n v="3.2000000000000006"/>
    <x v="0"/>
    <x v="0"/>
    <x v="0"/>
  </r>
  <r>
    <x v="0"/>
    <x v="2"/>
    <x v="3"/>
    <x v="5"/>
    <x v="6"/>
    <x v="27"/>
    <x v="0"/>
    <x v="0"/>
    <x v="0"/>
    <x v="0"/>
    <x v="6"/>
    <n v="10"/>
    <n v="30"/>
    <n v="1.9999999999999998"/>
    <x v="0"/>
    <x v="0"/>
    <x v="0"/>
  </r>
  <r>
    <x v="0"/>
    <x v="2"/>
    <x v="3"/>
    <x v="5"/>
    <x v="6"/>
    <x v="11"/>
    <x v="0"/>
    <x v="0"/>
    <x v="0"/>
    <x v="0"/>
    <x v="6"/>
    <n v="12"/>
    <n v="30"/>
    <n v="1.9999999999999998"/>
    <x v="0"/>
    <x v="0"/>
    <x v="0"/>
  </r>
  <r>
    <x v="0"/>
    <x v="2"/>
    <x v="3"/>
    <x v="5"/>
    <x v="6"/>
    <x v="28"/>
    <x v="1"/>
    <x v="1"/>
    <x v="0"/>
    <x v="0"/>
    <x v="1"/>
    <n v="10"/>
    <n v="30"/>
    <n v="1.9999999999999998"/>
    <x v="0"/>
    <x v="0"/>
    <x v="0"/>
  </r>
  <r>
    <x v="0"/>
    <x v="2"/>
    <x v="3"/>
    <x v="5"/>
    <x v="6"/>
    <x v="29"/>
    <x v="1"/>
    <x v="1"/>
    <x v="1"/>
    <x v="0"/>
    <x v="1"/>
    <n v="20"/>
    <n v="57"/>
    <n v="3.8000000000000012"/>
    <x v="0"/>
    <x v="0"/>
    <x v="0"/>
  </r>
  <r>
    <x v="0"/>
    <x v="2"/>
    <x v="3"/>
    <x v="5"/>
    <x v="6"/>
    <x v="30"/>
    <x v="1"/>
    <x v="1"/>
    <x v="2"/>
    <x v="0"/>
    <x v="1"/>
    <n v="12"/>
    <n v="27"/>
    <n v="1.7999999999999998"/>
    <x v="0"/>
    <x v="0"/>
    <x v="0"/>
  </r>
  <r>
    <x v="0"/>
    <x v="2"/>
    <x v="3"/>
    <x v="5"/>
    <x v="6"/>
    <x v="31"/>
    <x v="1"/>
    <x v="1"/>
    <x v="0"/>
    <x v="0"/>
    <x v="1"/>
    <n v="4"/>
    <n v="12"/>
    <n v="0.8"/>
    <x v="0"/>
    <x v="0"/>
    <x v="0"/>
  </r>
  <r>
    <x v="0"/>
    <x v="2"/>
    <x v="3"/>
    <x v="5"/>
    <x v="6"/>
    <x v="32"/>
    <x v="1"/>
    <x v="1"/>
    <x v="0"/>
    <x v="0"/>
    <x v="1"/>
    <n v="3"/>
    <n v="9"/>
    <n v="0.60000000000000009"/>
    <x v="0"/>
    <x v="0"/>
    <x v="0"/>
  </r>
  <r>
    <x v="0"/>
    <x v="2"/>
    <x v="3"/>
    <x v="5"/>
    <x v="6"/>
    <x v="33"/>
    <x v="1"/>
    <x v="1"/>
    <x v="0"/>
    <x v="0"/>
    <x v="1"/>
    <n v="16"/>
    <n v="45"/>
    <n v="3.0000000000000004"/>
    <x v="0"/>
    <x v="0"/>
    <x v="0"/>
  </r>
  <r>
    <x v="0"/>
    <x v="2"/>
    <x v="3"/>
    <x v="5"/>
    <x v="6"/>
    <x v="34"/>
    <x v="4"/>
    <x v="1"/>
    <x v="0"/>
    <x v="0"/>
    <x v="1"/>
    <n v="1"/>
    <n v="3"/>
    <n v="0.2"/>
    <x v="0"/>
    <x v="0"/>
    <x v="0"/>
  </r>
  <r>
    <x v="0"/>
    <x v="2"/>
    <x v="3"/>
    <x v="5"/>
    <x v="6"/>
    <x v="3"/>
    <x v="1"/>
    <x v="1"/>
    <x v="0"/>
    <x v="0"/>
    <x v="1"/>
    <n v="2"/>
    <n v="6"/>
    <n v="0.4"/>
    <x v="0"/>
    <x v="0"/>
    <x v="0"/>
  </r>
  <r>
    <x v="0"/>
    <x v="2"/>
    <x v="3"/>
    <x v="5"/>
    <x v="6"/>
    <x v="35"/>
    <x v="1"/>
    <x v="1"/>
    <x v="0"/>
    <x v="0"/>
    <x v="1"/>
    <n v="2"/>
    <n v="3"/>
    <n v="0.2"/>
    <x v="0"/>
    <x v="0"/>
    <x v="0"/>
  </r>
  <r>
    <x v="0"/>
    <x v="2"/>
    <x v="3"/>
    <x v="6"/>
    <x v="7"/>
    <x v="8"/>
    <x v="1"/>
    <x v="0"/>
    <x v="0"/>
    <x v="0"/>
    <x v="1"/>
    <n v="6"/>
    <n v="5"/>
    <n v="0.33333333333333331"/>
    <x v="0"/>
    <x v="0"/>
    <x v="0"/>
  </r>
  <r>
    <x v="0"/>
    <x v="2"/>
    <x v="3"/>
    <x v="7"/>
    <x v="8"/>
    <x v="36"/>
    <x v="0"/>
    <x v="0"/>
    <x v="0"/>
    <x v="0"/>
    <x v="6"/>
    <n v="47"/>
    <n v="138"/>
    <n v="9.1999999999999993"/>
    <x v="0"/>
    <x v="0"/>
    <x v="0"/>
  </r>
  <r>
    <x v="0"/>
    <x v="2"/>
    <x v="3"/>
    <x v="7"/>
    <x v="8"/>
    <x v="37"/>
    <x v="1"/>
    <x v="0"/>
    <x v="0"/>
    <x v="0"/>
    <x v="1"/>
    <n v="12"/>
    <n v="22"/>
    <n v="1.4666666666666666"/>
    <x v="0"/>
    <x v="0"/>
    <x v="0"/>
  </r>
  <r>
    <x v="0"/>
    <x v="2"/>
    <x v="3"/>
    <x v="7"/>
    <x v="8"/>
    <x v="38"/>
    <x v="1"/>
    <x v="0"/>
    <x v="0"/>
    <x v="0"/>
    <x v="1"/>
    <n v="12"/>
    <n v="11"/>
    <n v="0.73333333333333328"/>
    <x v="0"/>
    <x v="0"/>
    <x v="0"/>
  </r>
  <r>
    <x v="0"/>
    <x v="2"/>
    <x v="3"/>
    <x v="8"/>
    <x v="9"/>
    <x v="5"/>
    <x v="0"/>
    <x v="0"/>
    <x v="0"/>
    <x v="0"/>
    <x v="6"/>
    <n v="25"/>
    <n v="88"/>
    <n v="5.8666666666666663"/>
    <x v="0"/>
    <x v="0"/>
    <x v="0"/>
  </r>
  <r>
    <x v="0"/>
    <x v="2"/>
    <x v="3"/>
    <x v="8"/>
    <x v="9"/>
    <x v="5"/>
    <x v="0"/>
    <x v="0"/>
    <x v="1"/>
    <x v="0"/>
    <x v="6"/>
    <n v="7"/>
    <n v="24"/>
    <n v="1.5999999999999999"/>
    <x v="0"/>
    <x v="0"/>
    <x v="0"/>
  </r>
  <r>
    <x v="0"/>
    <x v="2"/>
    <x v="3"/>
    <x v="8"/>
    <x v="9"/>
    <x v="9"/>
    <x v="1"/>
    <x v="0"/>
    <x v="0"/>
    <x v="0"/>
    <x v="1"/>
    <n v="1"/>
    <n v="0"/>
    <n v="0"/>
    <x v="0"/>
    <x v="0"/>
    <x v="0"/>
  </r>
  <r>
    <x v="0"/>
    <x v="2"/>
    <x v="3"/>
    <x v="8"/>
    <x v="9"/>
    <x v="9"/>
    <x v="1"/>
    <x v="0"/>
    <x v="1"/>
    <x v="0"/>
    <x v="1"/>
    <n v="1"/>
    <n v="0"/>
    <n v="0"/>
    <x v="0"/>
    <x v="0"/>
    <x v="0"/>
  </r>
  <r>
    <x v="0"/>
    <x v="2"/>
    <x v="3"/>
    <x v="8"/>
    <x v="9"/>
    <x v="1"/>
    <x v="1"/>
    <x v="1"/>
    <x v="0"/>
    <x v="0"/>
    <x v="1"/>
    <n v="5"/>
    <n v="15"/>
    <n v="1"/>
    <x v="0"/>
    <x v="0"/>
    <x v="0"/>
  </r>
  <r>
    <x v="0"/>
    <x v="2"/>
    <x v="3"/>
    <x v="8"/>
    <x v="9"/>
    <x v="1"/>
    <x v="1"/>
    <x v="1"/>
    <x v="1"/>
    <x v="0"/>
    <x v="1"/>
    <n v="2"/>
    <n v="6"/>
    <n v="0.4"/>
    <x v="0"/>
    <x v="0"/>
    <x v="0"/>
  </r>
  <r>
    <x v="0"/>
    <x v="2"/>
    <x v="3"/>
    <x v="8"/>
    <x v="10"/>
    <x v="39"/>
    <x v="0"/>
    <x v="0"/>
    <x v="0"/>
    <x v="0"/>
    <x v="6"/>
    <n v="45"/>
    <n v="168"/>
    <n v="11.200000000000008"/>
    <x v="0"/>
    <x v="0"/>
    <x v="0"/>
  </r>
  <r>
    <x v="0"/>
    <x v="2"/>
    <x v="3"/>
    <x v="8"/>
    <x v="10"/>
    <x v="8"/>
    <x v="1"/>
    <x v="0"/>
    <x v="0"/>
    <x v="0"/>
    <x v="1"/>
    <n v="9"/>
    <n v="36"/>
    <n v="2.4"/>
    <x v="0"/>
    <x v="0"/>
    <x v="0"/>
  </r>
  <r>
    <x v="0"/>
    <x v="2"/>
    <x v="3"/>
    <x v="9"/>
    <x v="11"/>
    <x v="23"/>
    <x v="1"/>
    <x v="0"/>
    <x v="0"/>
    <x v="0"/>
    <x v="1"/>
    <n v="4"/>
    <n v="0"/>
    <n v="0"/>
    <x v="0"/>
    <x v="0"/>
    <x v="0"/>
  </r>
  <r>
    <x v="0"/>
    <x v="2"/>
    <x v="3"/>
    <x v="9"/>
    <x v="11"/>
    <x v="16"/>
    <x v="1"/>
    <x v="0"/>
    <x v="1"/>
    <x v="0"/>
    <x v="1"/>
    <n v="3"/>
    <n v="0"/>
    <n v="0"/>
    <x v="0"/>
    <x v="0"/>
    <x v="0"/>
  </r>
  <r>
    <x v="0"/>
    <x v="2"/>
    <x v="3"/>
    <x v="10"/>
    <x v="12"/>
    <x v="40"/>
    <x v="1"/>
    <x v="0"/>
    <x v="0"/>
    <x v="0"/>
    <x v="1"/>
    <n v="4"/>
    <n v="6"/>
    <n v="0.4"/>
    <x v="0"/>
    <x v="0"/>
    <x v="0"/>
  </r>
  <r>
    <x v="0"/>
    <x v="2"/>
    <x v="3"/>
    <x v="10"/>
    <x v="12"/>
    <x v="41"/>
    <x v="1"/>
    <x v="0"/>
    <x v="0"/>
    <x v="0"/>
    <x v="1"/>
    <n v="8"/>
    <n v="16"/>
    <n v="1.0666666666666667"/>
    <x v="0"/>
    <x v="0"/>
    <x v="0"/>
  </r>
  <r>
    <x v="0"/>
    <x v="2"/>
    <x v="3"/>
    <x v="10"/>
    <x v="12"/>
    <x v="36"/>
    <x v="1"/>
    <x v="0"/>
    <x v="0"/>
    <x v="0"/>
    <x v="1"/>
    <n v="11"/>
    <n v="36"/>
    <n v="2.4"/>
    <x v="0"/>
    <x v="0"/>
    <x v="0"/>
  </r>
  <r>
    <x v="0"/>
    <x v="2"/>
    <x v="3"/>
    <x v="10"/>
    <x v="12"/>
    <x v="42"/>
    <x v="1"/>
    <x v="0"/>
    <x v="0"/>
    <x v="0"/>
    <x v="1"/>
    <n v="6"/>
    <n v="10"/>
    <n v="0.66666666666666663"/>
    <x v="0"/>
    <x v="0"/>
    <x v="0"/>
  </r>
  <r>
    <x v="0"/>
    <x v="2"/>
    <x v="3"/>
    <x v="10"/>
    <x v="12"/>
    <x v="9"/>
    <x v="1"/>
    <x v="0"/>
    <x v="0"/>
    <x v="0"/>
    <x v="1"/>
    <n v="7"/>
    <n v="14"/>
    <n v="0.93333333333333324"/>
    <x v="0"/>
    <x v="0"/>
    <x v="0"/>
  </r>
  <r>
    <x v="0"/>
    <x v="2"/>
    <x v="3"/>
    <x v="10"/>
    <x v="12"/>
    <x v="43"/>
    <x v="1"/>
    <x v="0"/>
    <x v="0"/>
    <x v="0"/>
    <x v="1"/>
    <n v="11"/>
    <n v="30"/>
    <n v="1.9999999999999998"/>
    <x v="0"/>
    <x v="0"/>
    <x v="0"/>
  </r>
  <r>
    <x v="0"/>
    <x v="2"/>
    <x v="3"/>
    <x v="10"/>
    <x v="12"/>
    <x v="18"/>
    <x v="3"/>
    <x v="1"/>
    <x v="0"/>
    <x v="0"/>
    <x v="1"/>
    <n v="1"/>
    <n v="3"/>
    <n v="0.2"/>
    <x v="0"/>
    <x v="0"/>
    <x v="0"/>
  </r>
  <r>
    <x v="0"/>
    <x v="2"/>
    <x v="3"/>
    <x v="11"/>
    <x v="13"/>
    <x v="44"/>
    <x v="1"/>
    <x v="0"/>
    <x v="1"/>
    <x v="0"/>
    <x v="1"/>
    <n v="10"/>
    <n v="9"/>
    <n v="0.6"/>
    <x v="0"/>
    <x v="0"/>
    <x v="0"/>
  </r>
  <r>
    <x v="0"/>
    <x v="2"/>
    <x v="3"/>
    <x v="11"/>
    <x v="13"/>
    <x v="45"/>
    <x v="1"/>
    <x v="0"/>
    <x v="0"/>
    <x v="0"/>
    <x v="1"/>
    <n v="53"/>
    <n v="59"/>
    <n v="3.9333333333333349"/>
    <x v="0"/>
    <x v="0"/>
    <x v="0"/>
  </r>
  <r>
    <x v="0"/>
    <x v="2"/>
    <x v="3"/>
    <x v="11"/>
    <x v="13"/>
    <x v="46"/>
    <x v="1"/>
    <x v="0"/>
    <x v="0"/>
    <x v="0"/>
    <x v="1"/>
    <n v="2"/>
    <n v="0"/>
    <n v="0"/>
    <x v="0"/>
    <x v="0"/>
    <x v="0"/>
  </r>
  <r>
    <x v="0"/>
    <x v="2"/>
    <x v="3"/>
    <x v="11"/>
    <x v="13"/>
    <x v="47"/>
    <x v="1"/>
    <x v="0"/>
    <x v="0"/>
    <x v="0"/>
    <x v="1"/>
    <n v="14"/>
    <n v="11"/>
    <n v="0.73333333333333328"/>
    <x v="0"/>
    <x v="0"/>
    <x v="0"/>
  </r>
  <r>
    <x v="0"/>
    <x v="2"/>
    <x v="3"/>
    <x v="11"/>
    <x v="13"/>
    <x v="40"/>
    <x v="1"/>
    <x v="0"/>
    <x v="0"/>
    <x v="0"/>
    <x v="1"/>
    <n v="9"/>
    <n v="10"/>
    <n v="0.66666666666666663"/>
    <x v="0"/>
    <x v="0"/>
    <x v="0"/>
  </r>
  <r>
    <x v="0"/>
    <x v="2"/>
    <x v="3"/>
    <x v="11"/>
    <x v="13"/>
    <x v="41"/>
    <x v="1"/>
    <x v="0"/>
    <x v="0"/>
    <x v="0"/>
    <x v="1"/>
    <n v="9"/>
    <n v="12"/>
    <n v="0.79999999999999993"/>
    <x v="0"/>
    <x v="0"/>
    <x v="0"/>
  </r>
  <r>
    <x v="0"/>
    <x v="2"/>
    <x v="3"/>
    <x v="11"/>
    <x v="13"/>
    <x v="42"/>
    <x v="1"/>
    <x v="0"/>
    <x v="0"/>
    <x v="0"/>
    <x v="1"/>
    <n v="6"/>
    <n v="8"/>
    <n v="0.53333333333333333"/>
    <x v="0"/>
    <x v="0"/>
    <x v="0"/>
  </r>
  <r>
    <x v="0"/>
    <x v="2"/>
    <x v="3"/>
    <x v="11"/>
    <x v="13"/>
    <x v="9"/>
    <x v="1"/>
    <x v="0"/>
    <x v="0"/>
    <x v="0"/>
    <x v="1"/>
    <n v="6"/>
    <n v="12"/>
    <n v="0.79999999999999993"/>
    <x v="0"/>
    <x v="0"/>
    <x v="0"/>
  </r>
  <r>
    <x v="0"/>
    <x v="2"/>
    <x v="3"/>
    <x v="12"/>
    <x v="14"/>
    <x v="8"/>
    <x v="0"/>
    <x v="0"/>
    <x v="0"/>
    <x v="0"/>
    <x v="6"/>
    <n v="19"/>
    <n v="51"/>
    <n v="3.4000000000000008"/>
    <x v="0"/>
    <x v="0"/>
    <x v="0"/>
  </r>
  <r>
    <x v="0"/>
    <x v="2"/>
    <x v="3"/>
    <x v="12"/>
    <x v="14"/>
    <x v="48"/>
    <x v="1"/>
    <x v="1"/>
    <x v="0"/>
    <x v="0"/>
    <x v="1"/>
    <n v="23"/>
    <n v="63"/>
    <n v="4.2000000000000011"/>
    <x v="0"/>
    <x v="0"/>
    <x v="0"/>
  </r>
  <r>
    <x v="0"/>
    <x v="2"/>
    <x v="3"/>
    <x v="12"/>
    <x v="14"/>
    <x v="3"/>
    <x v="1"/>
    <x v="1"/>
    <x v="0"/>
    <x v="0"/>
    <x v="1"/>
    <n v="1"/>
    <n v="3"/>
    <n v="0.2"/>
    <x v="0"/>
    <x v="0"/>
    <x v="0"/>
  </r>
  <r>
    <x v="0"/>
    <x v="2"/>
    <x v="4"/>
    <x v="13"/>
    <x v="15"/>
    <x v="49"/>
    <x v="1"/>
    <x v="2"/>
    <x v="0"/>
    <x v="0"/>
    <x v="1"/>
    <n v="55"/>
    <n v="212"/>
    <n v="14.133333333333351"/>
    <x v="0"/>
    <x v="0"/>
    <x v="0"/>
  </r>
  <r>
    <x v="0"/>
    <x v="2"/>
    <x v="4"/>
    <x v="13"/>
    <x v="15"/>
    <x v="5"/>
    <x v="1"/>
    <x v="0"/>
    <x v="0"/>
    <x v="0"/>
    <x v="1"/>
    <n v="79"/>
    <n v="296"/>
    <n v="19.733333333333341"/>
    <x v="0"/>
    <x v="0"/>
    <x v="0"/>
  </r>
  <r>
    <x v="0"/>
    <x v="2"/>
    <x v="4"/>
    <x v="13"/>
    <x v="15"/>
    <x v="50"/>
    <x v="0"/>
    <x v="0"/>
    <x v="0"/>
    <x v="0"/>
    <x v="7"/>
    <n v="48"/>
    <n v="176"/>
    <n v="11.733333333333343"/>
    <x v="0"/>
    <x v="0"/>
    <x v="0"/>
  </r>
  <r>
    <x v="0"/>
    <x v="2"/>
    <x v="4"/>
    <x v="13"/>
    <x v="15"/>
    <x v="51"/>
    <x v="0"/>
    <x v="0"/>
    <x v="0"/>
    <x v="0"/>
    <x v="7"/>
    <n v="29"/>
    <n v="84"/>
    <n v="5.6000000000000023"/>
    <x v="0"/>
    <x v="0"/>
    <x v="0"/>
  </r>
  <r>
    <x v="0"/>
    <x v="2"/>
    <x v="4"/>
    <x v="13"/>
    <x v="15"/>
    <x v="25"/>
    <x v="1"/>
    <x v="0"/>
    <x v="1"/>
    <x v="0"/>
    <x v="1"/>
    <n v="22"/>
    <n v="66"/>
    <n v="4.4000000000000012"/>
    <x v="0"/>
    <x v="0"/>
    <x v="0"/>
  </r>
  <r>
    <x v="0"/>
    <x v="2"/>
    <x v="4"/>
    <x v="13"/>
    <x v="15"/>
    <x v="52"/>
    <x v="0"/>
    <x v="0"/>
    <x v="0"/>
    <x v="0"/>
    <x v="7"/>
    <n v="13"/>
    <n v="48"/>
    <n v="3.1999999999999997"/>
    <x v="0"/>
    <x v="0"/>
    <x v="0"/>
  </r>
  <r>
    <x v="0"/>
    <x v="2"/>
    <x v="4"/>
    <x v="13"/>
    <x v="15"/>
    <x v="53"/>
    <x v="1"/>
    <x v="0"/>
    <x v="0"/>
    <x v="0"/>
    <x v="1"/>
    <n v="7"/>
    <n v="28"/>
    <n v="1.8666666666666665"/>
    <x v="0"/>
    <x v="0"/>
    <x v="0"/>
  </r>
  <r>
    <x v="0"/>
    <x v="2"/>
    <x v="4"/>
    <x v="13"/>
    <x v="15"/>
    <x v="54"/>
    <x v="1"/>
    <x v="1"/>
    <x v="0"/>
    <x v="0"/>
    <x v="1"/>
    <n v="10"/>
    <n v="30"/>
    <n v="1.9999999999999998"/>
    <x v="0"/>
    <x v="0"/>
    <x v="0"/>
  </r>
  <r>
    <x v="0"/>
    <x v="2"/>
    <x v="4"/>
    <x v="13"/>
    <x v="15"/>
    <x v="55"/>
    <x v="1"/>
    <x v="1"/>
    <x v="0"/>
    <x v="0"/>
    <x v="1"/>
    <n v="4"/>
    <n v="12"/>
    <n v="0.8"/>
    <x v="0"/>
    <x v="0"/>
    <x v="0"/>
  </r>
  <r>
    <x v="0"/>
    <x v="2"/>
    <x v="4"/>
    <x v="13"/>
    <x v="15"/>
    <x v="56"/>
    <x v="1"/>
    <x v="1"/>
    <x v="0"/>
    <x v="0"/>
    <x v="1"/>
    <n v="5"/>
    <n v="5"/>
    <n v="0.33333333333333331"/>
    <x v="0"/>
    <x v="0"/>
    <x v="0"/>
  </r>
  <r>
    <x v="0"/>
    <x v="2"/>
    <x v="4"/>
    <x v="13"/>
    <x v="15"/>
    <x v="57"/>
    <x v="1"/>
    <x v="1"/>
    <x v="0"/>
    <x v="0"/>
    <x v="1"/>
    <n v="1"/>
    <n v="1"/>
    <n v="6.6666666666666666E-2"/>
    <x v="0"/>
    <x v="0"/>
    <x v="0"/>
  </r>
  <r>
    <x v="0"/>
    <x v="2"/>
    <x v="4"/>
    <x v="13"/>
    <x v="16"/>
    <x v="58"/>
    <x v="0"/>
    <x v="0"/>
    <x v="0"/>
    <x v="0"/>
    <x v="7"/>
    <n v="20"/>
    <n v="60"/>
    <n v="4.0000000000000009"/>
    <x v="0"/>
    <x v="0"/>
    <x v="0"/>
  </r>
  <r>
    <x v="0"/>
    <x v="2"/>
    <x v="4"/>
    <x v="13"/>
    <x v="16"/>
    <x v="59"/>
    <x v="1"/>
    <x v="1"/>
    <x v="0"/>
    <x v="0"/>
    <x v="1"/>
    <n v="3"/>
    <n v="9"/>
    <n v="0.60000000000000009"/>
    <x v="0"/>
    <x v="0"/>
    <x v="0"/>
  </r>
  <r>
    <x v="0"/>
    <x v="2"/>
    <x v="4"/>
    <x v="13"/>
    <x v="16"/>
    <x v="14"/>
    <x v="1"/>
    <x v="1"/>
    <x v="0"/>
    <x v="0"/>
    <x v="1"/>
    <n v="5"/>
    <n v="20"/>
    <n v="1.3333333333333333"/>
    <x v="0"/>
    <x v="0"/>
    <x v="0"/>
  </r>
  <r>
    <x v="0"/>
    <x v="2"/>
    <x v="4"/>
    <x v="14"/>
    <x v="17"/>
    <x v="5"/>
    <x v="0"/>
    <x v="0"/>
    <x v="0"/>
    <x v="0"/>
    <x v="8"/>
    <n v="52"/>
    <n v="192"/>
    <n v="12.800000000000013"/>
    <x v="0"/>
    <x v="0"/>
    <x v="0"/>
  </r>
  <r>
    <x v="0"/>
    <x v="2"/>
    <x v="4"/>
    <x v="14"/>
    <x v="17"/>
    <x v="16"/>
    <x v="0"/>
    <x v="0"/>
    <x v="0"/>
    <x v="0"/>
    <x v="8"/>
    <n v="36"/>
    <n v="132"/>
    <n v="8.8000000000000007"/>
    <x v="0"/>
    <x v="0"/>
    <x v="0"/>
  </r>
  <r>
    <x v="0"/>
    <x v="2"/>
    <x v="4"/>
    <x v="14"/>
    <x v="17"/>
    <x v="60"/>
    <x v="1"/>
    <x v="0"/>
    <x v="0"/>
    <x v="0"/>
    <x v="1"/>
    <n v="13"/>
    <n v="36"/>
    <n v="2.4"/>
    <x v="0"/>
    <x v="0"/>
    <x v="0"/>
  </r>
  <r>
    <x v="0"/>
    <x v="2"/>
    <x v="4"/>
    <x v="14"/>
    <x v="17"/>
    <x v="61"/>
    <x v="1"/>
    <x v="1"/>
    <x v="0"/>
    <x v="0"/>
    <x v="1"/>
    <n v="29"/>
    <n v="104"/>
    <n v="6.9333333333333327"/>
    <x v="0"/>
    <x v="0"/>
    <x v="0"/>
  </r>
  <r>
    <x v="0"/>
    <x v="2"/>
    <x v="4"/>
    <x v="14"/>
    <x v="17"/>
    <x v="62"/>
    <x v="1"/>
    <x v="1"/>
    <x v="0"/>
    <x v="0"/>
    <x v="1"/>
    <n v="18"/>
    <n v="72"/>
    <n v="4.8"/>
    <x v="0"/>
    <x v="0"/>
    <x v="0"/>
  </r>
  <r>
    <x v="0"/>
    <x v="2"/>
    <x v="4"/>
    <x v="14"/>
    <x v="17"/>
    <x v="29"/>
    <x v="1"/>
    <x v="1"/>
    <x v="0"/>
    <x v="0"/>
    <x v="1"/>
    <n v="4"/>
    <n v="12"/>
    <n v="0.8"/>
    <x v="0"/>
    <x v="0"/>
    <x v="0"/>
  </r>
  <r>
    <x v="0"/>
    <x v="2"/>
    <x v="4"/>
    <x v="14"/>
    <x v="17"/>
    <x v="30"/>
    <x v="1"/>
    <x v="1"/>
    <x v="0"/>
    <x v="0"/>
    <x v="1"/>
    <n v="17"/>
    <n v="64"/>
    <n v="4.2666666666666666"/>
    <x v="0"/>
    <x v="0"/>
    <x v="0"/>
  </r>
  <r>
    <x v="0"/>
    <x v="2"/>
    <x v="4"/>
    <x v="14"/>
    <x v="17"/>
    <x v="55"/>
    <x v="1"/>
    <x v="1"/>
    <x v="0"/>
    <x v="0"/>
    <x v="1"/>
    <n v="20"/>
    <n v="36"/>
    <n v="2.4"/>
    <x v="0"/>
    <x v="0"/>
    <x v="0"/>
  </r>
  <r>
    <x v="0"/>
    <x v="2"/>
    <x v="4"/>
    <x v="14"/>
    <x v="17"/>
    <x v="63"/>
    <x v="4"/>
    <x v="1"/>
    <x v="0"/>
    <x v="0"/>
    <x v="1"/>
    <n v="1"/>
    <n v="6"/>
    <n v="0.4"/>
    <x v="0"/>
    <x v="0"/>
    <x v="0"/>
  </r>
  <r>
    <x v="0"/>
    <x v="2"/>
    <x v="4"/>
    <x v="14"/>
    <x v="17"/>
    <x v="1"/>
    <x v="1"/>
    <x v="1"/>
    <x v="0"/>
    <x v="0"/>
    <x v="1"/>
    <n v="10"/>
    <n v="24"/>
    <n v="1.5999999999999999"/>
    <x v="0"/>
    <x v="0"/>
    <x v="0"/>
  </r>
  <r>
    <x v="0"/>
    <x v="2"/>
    <x v="4"/>
    <x v="14"/>
    <x v="17"/>
    <x v="64"/>
    <x v="1"/>
    <x v="1"/>
    <x v="0"/>
    <x v="0"/>
    <x v="1"/>
    <n v="16"/>
    <n v="64"/>
    <n v="4.2666666666666666"/>
    <x v="0"/>
    <x v="0"/>
    <x v="0"/>
  </r>
  <r>
    <x v="0"/>
    <x v="2"/>
    <x v="4"/>
    <x v="14"/>
    <x v="17"/>
    <x v="3"/>
    <x v="1"/>
    <x v="1"/>
    <x v="0"/>
    <x v="0"/>
    <x v="1"/>
    <n v="1"/>
    <n v="4"/>
    <n v="0.26666666666666666"/>
    <x v="0"/>
    <x v="0"/>
    <x v="0"/>
  </r>
  <r>
    <x v="0"/>
    <x v="2"/>
    <x v="4"/>
    <x v="14"/>
    <x v="17"/>
    <x v="65"/>
    <x v="5"/>
    <x v="1"/>
    <x v="0"/>
    <x v="0"/>
    <x v="1"/>
    <n v="5"/>
    <n v="14"/>
    <n v="0.93333333333333335"/>
    <x v="0"/>
    <x v="0"/>
    <x v="0"/>
  </r>
  <r>
    <x v="0"/>
    <x v="2"/>
    <x v="4"/>
    <x v="14"/>
    <x v="18"/>
    <x v="45"/>
    <x v="0"/>
    <x v="0"/>
    <x v="0"/>
    <x v="0"/>
    <x v="8"/>
    <n v="20"/>
    <n v="68"/>
    <n v="4.5333333333333332"/>
    <x v="0"/>
    <x v="0"/>
    <x v="0"/>
  </r>
  <r>
    <x v="0"/>
    <x v="2"/>
    <x v="4"/>
    <x v="14"/>
    <x v="18"/>
    <x v="5"/>
    <x v="0"/>
    <x v="0"/>
    <x v="0"/>
    <x v="0"/>
    <x v="8"/>
    <n v="33"/>
    <n v="124"/>
    <n v="8.2666666666666657"/>
    <x v="0"/>
    <x v="0"/>
    <x v="0"/>
  </r>
  <r>
    <x v="0"/>
    <x v="2"/>
    <x v="4"/>
    <x v="14"/>
    <x v="18"/>
    <x v="66"/>
    <x v="1"/>
    <x v="0"/>
    <x v="0"/>
    <x v="0"/>
    <x v="1"/>
    <n v="16"/>
    <n v="16"/>
    <n v="1.0666666666666667"/>
    <x v="0"/>
    <x v="0"/>
    <x v="0"/>
  </r>
  <r>
    <x v="0"/>
    <x v="2"/>
    <x v="4"/>
    <x v="14"/>
    <x v="18"/>
    <x v="67"/>
    <x v="1"/>
    <x v="1"/>
    <x v="0"/>
    <x v="0"/>
    <x v="1"/>
    <n v="15"/>
    <n v="48"/>
    <n v="3.1999999999999997"/>
    <x v="0"/>
    <x v="0"/>
    <x v="0"/>
  </r>
  <r>
    <x v="0"/>
    <x v="2"/>
    <x v="4"/>
    <x v="14"/>
    <x v="19"/>
    <x v="0"/>
    <x v="0"/>
    <x v="0"/>
    <x v="0"/>
    <x v="0"/>
    <x v="8"/>
    <n v="23"/>
    <n v="84"/>
    <n v="5.6"/>
    <x v="0"/>
    <x v="0"/>
    <x v="0"/>
  </r>
  <r>
    <x v="0"/>
    <x v="2"/>
    <x v="4"/>
    <x v="14"/>
    <x v="19"/>
    <x v="68"/>
    <x v="1"/>
    <x v="0"/>
    <x v="0"/>
    <x v="0"/>
    <x v="1"/>
    <n v="5"/>
    <n v="12"/>
    <n v="0.8"/>
    <x v="0"/>
    <x v="0"/>
    <x v="0"/>
  </r>
  <r>
    <x v="0"/>
    <x v="2"/>
    <x v="4"/>
    <x v="14"/>
    <x v="19"/>
    <x v="69"/>
    <x v="1"/>
    <x v="1"/>
    <x v="0"/>
    <x v="0"/>
    <x v="1"/>
    <n v="12"/>
    <n v="24"/>
    <n v="1.5999999999999999"/>
    <x v="0"/>
    <x v="0"/>
    <x v="0"/>
  </r>
  <r>
    <x v="0"/>
    <x v="2"/>
    <x v="4"/>
    <x v="14"/>
    <x v="19"/>
    <x v="55"/>
    <x v="1"/>
    <x v="1"/>
    <x v="0"/>
    <x v="0"/>
    <x v="1"/>
    <n v="13"/>
    <n v="24"/>
    <n v="1.5999999999999999"/>
    <x v="0"/>
    <x v="0"/>
    <x v="0"/>
  </r>
  <r>
    <x v="0"/>
    <x v="2"/>
    <x v="4"/>
    <x v="14"/>
    <x v="19"/>
    <x v="70"/>
    <x v="1"/>
    <x v="1"/>
    <x v="0"/>
    <x v="0"/>
    <x v="1"/>
    <n v="2"/>
    <n v="6"/>
    <n v="0.4"/>
    <x v="0"/>
    <x v="0"/>
    <x v="0"/>
  </r>
  <r>
    <x v="0"/>
    <x v="2"/>
    <x v="4"/>
    <x v="14"/>
    <x v="19"/>
    <x v="3"/>
    <x v="1"/>
    <x v="1"/>
    <x v="0"/>
    <x v="0"/>
    <x v="1"/>
    <n v="2"/>
    <n v="3"/>
    <n v="0.2"/>
    <x v="0"/>
    <x v="0"/>
    <x v="0"/>
  </r>
  <r>
    <x v="0"/>
    <x v="2"/>
    <x v="4"/>
    <x v="14"/>
    <x v="19"/>
    <x v="65"/>
    <x v="5"/>
    <x v="1"/>
    <x v="0"/>
    <x v="0"/>
    <x v="1"/>
    <n v="1"/>
    <n v="1"/>
    <n v="6.6666666666666666E-2"/>
    <x v="0"/>
    <x v="0"/>
    <x v="0"/>
  </r>
  <r>
    <x v="0"/>
    <x v="2"/>
    <x v="4"/>
    <x v="14"/>
    <x v="20"/>
    <x v="5"/>
    <x v="0"/>
    <x v="0"/>
    <x v="0"/>
    <x v="0"/>
    <x v="9"/>
    <n v="24"/>
    <n v="66"/>
    <n v="4.4000000000000012"/>
    <x v="0"/>
    <x v="0"/>
    <x v="0"/>
  </r>
  <r>
    <x v="0"/>
    <x v="2"/>
    <x v="4"/>
    <x v="14"/>
    <x v="20"/>
    <x v="28"/>
    <x v="1"/>
    <x v="1"/>
    <x v="0"/>
    <x v="0"/>
    <x v="1"/>
    <n v="10"/>
    <n v="32"/>
    <n v="2.1333333333333333"/>
    <x v="0"/>
    <x v="0"/>
    <x v="0"/>
  </r>
  <r>
    <x v="0"/>
    <x v="2"/>
    <x v="4"/>
    <x v="14"/>
    <x v="21"/>
    <x v="25"/>
    <x v="0"/>
    <x v="0"/>
    <x v="0"/>
    <x v="0"/>
    <x v="8"/>
    <n v="27"/>
    <n v="104"/>
    <n v="6.9333333333333327"/>
    <x v="0"/>
    <x v="0"/>
    <x v="0"/>
  </r>
  <r>
    <x v="0"/>
    <x v="2"/>
    <x v="5"/>
    <x v="15"/>
    <x v="22"/>
    <x v="39"/>
    <x v="0"/>
    <x v="0"/>
    <x v="0"/>
    <x v="0"/>
    <x v="0"/>
    <n v="44"/>
    <n v="126"/>
    <n v="8.4000000000000021"/>
    <x v="0"/>
    <x v="0"/>
    <x v="0"/>
  </r>
  <r>
    <x v="0"/>
    <x v="2"/>
    <x v="5"/>
    <x v="15"/>
    <x v="22"/>
    <x v="54"/>
    <x v="1"/>
    <x v="1"/>
    <x v="0"/>
    <x v="0"/>
    <x v="1"/>
    <n v="24"/>
    <n v="66"/>
    <n v="4.4000000000000012"/>
    <x v="0"/>
    <x v="0"/>
    <x v="0"/>
  </r>
  <r>
    <x v="0"/>
    <x v="2"/>
    <x v="5"/>
    <x v="15"/>
    <x v="22"/>
    <x v="55"/>
    <x v="1"/>
    <x v="1"/>
    <x v="0"/>
    <x v="0"/>
    <x v="1"/>
    <n v="20"/>
    <n v="54"/>
    <n v="3.600000000000001"/>
    <x v="0"/>
    <x v="0"/>
    <x v="0"/>
  </r>
  <r>
    <x v="0"/>
    <x v="2"/>
    <x v="5"/>
    <x v="15"/>
    <x v="22"/>
    <x v="71"/>
    <x v="1"/>
    <x v="1"/>
    <x v="0"/>
    <x v="0"/>
    <x v="1"/>
    <n v="12"/>
    <n v="30"/>
    <n v="1.9999999999999998"/>
    <x v="0"/>
    <x v="0"/>
    <x v="0"/>
  </r>
  <r>
    <x v="0"/>
    <x v="2"/>
    <x v="5"/>
    <x v="15"/>
    <x v="23"/>
    <x v="1"/>
    <x v="1"/>
    <x v="1"/>
    <x v="0"/>
    <x v="0"/>
    <x v="1"/>
    <n v="4"/>
    <n v="12"/>
    <n v="0.8"/>
    <x v="0"/>
    <x v="0"/>
    <x v="0"/>
  </r>
  <r>
    <x v="0"/>
    <x v="2"/>
    <x v="5"/>
    <x v="15"/>
    <x v="23"/>
    <x v="1"/>
    <x v="1"/>
    <x v="1"/>
    <x v="1"/>
    <x v="0"/>
    <x v="1"/>
    <n v="2"/>
    <n v="6"/>
    <n v="0.4"/>
    <x v="0"/>
    <x v="0"/>
    <x v="0"/>
  </r>
  <r>
    <x v="0"/>
    <x v="2"/>
    <x v="5"/>
    <x v="15"/>
    <x v="24"/>
    <x v="0"/>
    <x v="0"/>
    <x v="0"/>
    <x v="0"/>
    <x v="0"/>
    <x v="8"/>
    <n v="13"/>
    <n v="44"/>
    <n v="2.9333333333333331"/>
    <x v="0"/>
    <x v="0"/>
    <x v="0"/>
  </r>
  <r>
    <x v="0"/>
    <x v="2"/>
    <x v="5"/>
    <x v="15"/>
    <x v="24"/>
    <x v="38"/>
    <x v="1"/>
    <x v="0"/>
    <x v="0"/>
    <x v="0"/>
    <x v="1"/>
    <n v="6"/>
    <n v="18"/>
    <n v="1.2"/>
    <x v="0"/>
    <x v="0"/>
    <x v="0"/>
  </r>
  <r>
    <x v="0"/>
    <x v="2"/>
    <x v="5"/>
    <x v="15"/>
    <x v="24"/>
    <x v="72"/>
    <x v="1"/>
    <x v="1"/>
    <x v="0"/>
    <x v="0"/>
    <x v="1"/>
    <n v="7"/>
    <n v="21"/>
    <n v="1.4"/>
    <x v="0"/>
    <x v="0"/>
    <x v="0"/>
  </r>
  <r>
    <x v="0"/>
    <x v="2"/>
    <x v="5"/>
    <x v="15"/>
    <x v="24"/>
    <x v="69"/>
    <x v="1"/>
    <x v="1"/>
    <x v="0"/>
    <x v="0"/>
    <x v="1"/>
    <n v="5"/>
    <n v="15"/>
    <n v="1"/>
    <x v="0"/>
    <x v="0"/>
    <x v="0"/>
  </r>
  <r>
    <x v="0"/>
    <x v="2"/>
    <x v="5"/>
    <x v="15"/>
    <x v="24"/>
    <x v="70"/>
    <x v="1"/>
    <x v="1"/>
    <x v="0"/>
    <x v="0"/>
    <x v="1"/>
    <n v="4"/>
    <n v="12"/>
    <n v="0.8"/>
    <x v="0"/>
    <x v="0"/>
    <x v="0"/>
  </r>
  <r>
    <x v="0"/>
    <x v="2"/>
    <x v="5"/>
    <x v="15"/>
    <x v="25"/>
    <x v="5"/>
    <x v="0"/>
    <x v="0"/>
    <x v="0"/>
    <x v="0"/>
    <x v="0"/>
    <n v="42"/>
    <n v="123"/>
    <n v="8.2000000000000028"/>
    <x v="0"/>
    <x v="0"/>
    <x v="0"/>
  </r>
  <r>
    <x v="0"/>
    <x v="2"/>
    <x v="5"/>
    <x v="15"/>
    <x v="25"/>
    <x v="73"/>
    <x v="0"/>
    <x v="0"/>
    <x v="0"/>
    <x v="0"/>
    <x v="0"/>
    <n v="21"/>
    <n v="63"/>
    <n v="4.2000000000000011"/>
    <x v="0"/>
    <x v="0"/>
    <x v="0"/>
  </r>
  <r>
    <x v="0"/>
    <x v="2"/>
    <x v="5"/>
    <x v="15"/>
    <x v="25"/>
    <x v="74"/>
    <x v="1"/>
    <x v="1"/>
    <x v="0"/>
    <x v="0"/>
    <x v="1"/>
    <n v="5"/>
    <n v="15"/>
    <n v="1"/>
    <x v="0"/>
    <x v="0"/>
    <x v="0"/>
  </r>
  <r>
    <x v="0"/>
    <x v="2"/>
    <x v="5"/>
    <x v="15"/>
    <x v="25"/>
    <x v="71"/>
    <x v="1"/>
    <x v="1"/>
    <x v="0"/>
    <x v="0"/>
    <x v="1"/>
    <n v="7"/>
    <n v="18"/>
    <n v="1.2"/>
    <x v="0"/>
    <x v="0"/>
    <x v="0"/>
  </r>
  <r>
    <x v="0"/>
    <x v="2"/>
    <x v="5"/>
    <x v="15"/>
    <x v="25"/>
    <x v="57"/>
    <x v="1"/>
    <x v="1"/>
    <x v="0"/>
    <x v="0"/>
    <x v="1"/>
    <n v="8"/>
    <n v="24"/>
    <n v="1.5999999999999999"/>
    <x v="0"/>
    <x v="0"/>
    <x v="0"/>
  </r>
  <r>
    <x v="0"/>
    <x v="2"/>
    <x v="5"/>
    <x v="15"/>
    <x v="26"/>
    <x v="39"/>
    <x v="0"/>
    <x v="0"/>
    <x v="0"/>
    <x v="0"/>
    <x v="0"/>
    <n v="40"/>
    <n v="111"/>
    <n v="7.4000000000000039"/>
    <x v="0"/>
    <x v="0"/>
    <x v="0"/>
  </r>
  <r>
    <x v="0"/>
    <x v="2"/>
    <x v="5"/>
    <x v="15"/>
    <x v="26"/>
    <x v="28"/>
    <x v="1"/>
    <x v="1"/>
    <x v="0"/>
    <x v="0"/>
    <x v="1"/>
    <n v="5"/>
    <n v="15"/>
    <n v="1"/>
    <x v="0"/>
    <x v="0"/>
    <x v="0"/>
  </r>
  <r>
    <x v="0"/>
    <x v="2"/>
    <x v="5"/>
    <x v="15"/>
    <x v="26"/>
    <x v="72"/>
    <x v="1"/>
    <x v="1"/>
    <x v="0"/>
    <x v="0"/>
    <x v="1"/>
    <n v="9"/>
    <n v="27"/>
    <n v="1.7999999999999998"/>
    <x v="0"/>
    <x v="0"/>
    <x v="0"/>
  </r>
  <r>
    <x v="0"/>
    <x v="2"/>
    <x v="5"/>
    <x v="15"/>
    <x v="26"/>
    <x v="3"/>
    <x v="1"/>
    <x v="1"/>
    <x v="0"/>
    <x v="0"/>
    <x v="1"/>
    <n v="3"/>
    <n v="4"/>
    <n v="0.26666666666666666"/>
    <x v="0"/>
    <x v="0"/>
    <x v="0"/>
  </r>
  <r>
    <x v="0"/>
    <x v="2"/>
    <x v="5"/>
    <x v="15"/>
    <x v="27"/>
    <x v="39"/>
    <x v="0"/>
    <x v="0"/>
    <x v="0"/>
    <x v="0"/>
    <x v="0"/>
    <n v="20"/>
    <n v="57"/>
    <n v="3.8000000000000012"/>
    <x v="0"/>
    <x v="0"/>
    <x v="0"/>
  </r>
  <r>
    <x v="0"/>
    <x v="2"/>
    <x v="5"/>
    <x v="15"/>
    <x v="27"/>
    <x v="28"/>
    <x v="1"/>
    <x v="1"/>
    <x v="0"/>
    <x v="0"/>
    <x v="1"/>
    <n v="4"/>
    <n v="12"/>
    <n v="0.8"/>
    <x v="0"/>
    <x v="0"/>
    <x v="0"/>
  </r>
  <r>
    <x v="0"/>
    <x v="2"/>
    <x v="5"/>
    <x v="15"/>
    <x v="27"/>
    <x v="55"/>
    <x v="1"/>
    <x v="1"/>
    <x v="0"/>
    <x v="0"/>
    <x v="1"/>
    <n v="6"/>
    <n v="15"/>
    <n v="1"/>
    <x v="0"/>
    <x v="0"/>
    <x v="0"/>
  </r>
  <r>
    <x v="0"/>
    <x v="2"/>
    <x v="5"/>
    <x v="15"/>
    <x v="27"/>
    <x v="75"/>
    <x v="1"/>
    <x v="1"/>
    <x v="0"/>
    <x v="0"/>
    <x v="1"/>
    <n v="8"/>
    <n v="24"/>
    <n v="1.5999999999999999"/>
    <x v="0"/>
    <x v="0"/>
    <x v="0"/>
  </r>
  <r>
    <x v="0"/>
    <x v="2"/>
    <x v="5"/>
    <x v="15"/>
    <x v="28"/>
    <x v="37"/>
    <x v="1"/>
    <x v="0"/>
    <x v="0"/>
    <x v="0"/>
    <x v="1"/>
    <n v="6"/>
    <n v="18"/>
    <n v="1.2"/>
    <x v="0"/>
    <x v="0"/>
    <x v="0"/>
  </r>
  <r>
    <x v="0"/>
    <x v="3"/>
    <x v="6"/>
    <x v="16"/>
    <x v="29"/>
    <x v="36"/>
    <x v="1"/>
    <x v="0"/>
    <x v="0"/>
    <x v="0"/>
    <x v="1"/>
    <n v="13"/>
    <n v="36"/>
    <n v="2.4"/>
    <x v="0"/>
    <x v="0"/>
    <x v="0"/>
  </r>
  <r>
    <x v="0"/>
    <x v="3"/>
    <x v="6"/>
    <x v="17"/>
    <x v="30"/>
    <x v="44"/>
    <x v="1"/>
    <x v="0"/>
    <x v="0"/>
    <x v="0"/>
    <x v="1"/>
    <n v="11"/>
    <n v="27"/>
    <n v="1.7999999999999998"/>
    <x v="0"/>
    <x v="0"/>
    <x v="0"/>
  </r>
  <r>
    <x v="0"/>
    <x v="3"/>
    <x v="6"/>
    <x v="17"/>
    <x v="30"/>
    <x v="36"/>
    <x v="1"/>
    <x v="0"/>
    <x v="0"/>
    <x v="0"/>
    <x v="1"/>
    <n v="4"/>
    <n v="12"/>
    <n v="0.8"/>
    <x v="0"/>
    <x v="0"/>
    <x v="0"/>
  </r>
  <r>
    <x v="0"/>
    <x v="3"/>
    <x v="6"/>
    <x v="17"/>
    <x v="30"/>
    <x v="76"/>
    <x v="1"/>
    <x v="0"/>
    <x v="0"/>
    <x v="0"/>
    <x v="1"/>
    <n v="2"/>
    <n v="6"/>
    <n v="0.4"/>
    <x v="0"/>
    <x v="0"/>
    <x v="0"/>
  </r>
  <r>
    <x v="0"/>
    <x v="3"/>
    <x v="6"/>
    <x v="17"/>
    <x v="30"/>
    <x v="77"/>
    <x v="1"/>
    <x v="0"/>
    <x v="0"/>
    <x v="0"/>
    <x v="1"/>
    <n v="10"/>
    <n v="30"/>
    <n v="1.9999999999999998"/>
    <x v="0"/>
    <x v="0"/>
    <x v="0"/>
  </r>
  <r>
    <x v="0"/>
    <x v="3"/>
    <x v="6"/>
    <x v="17"/>
    <x v="30"/>
    <x v="78"/>
    <x v="1"/>
    <x v="0"/>
    <x v="0"/>
    <x v="0"/>
    <x v="1"/>
    <n v="11"/>
    <n v="33"/>
    <n v="2.1999999999999997"/>
    <x v="0"/>
    <x v="0"/>
    <x v="0"/>
  </r>
  <r>
    <x v="0"/>
    <x v="3"/>
    <x v="6"/>
    <x v="17"/>
    <x v="30"/>
    <x v="78"/>
    <x v="1"/>
    <x v="0"/>
    <x v="1"/>
    <x v="0"/>
    <x v="1"/>
    <n v="11"/>
    <n v="27"/>
    <n v="1.7999999999999998"/>
    <x v="0"/>
    <x v="0"/>
    <x v="0"/>
  </r>
  <r>
    <x v="0"/>
    <x v="3"/>
    <x v="6"/>
    <x v="17"/>
    <x v="30"/>
    <x v="8"/>
    <x v="1"/>
    <x v="0"/>
    <x v="0"/>
    <x v="0"/>
    <x v="1"/>
    <n v="5"/>
    <n v="15"/>
    <n v="1"/>
    <x v="0"/>
    <x v="0"/>
    <x v="0"/>
  </r>
  <r>
    <x v="0"/>
    <x v="3"/>
    <x v="6"/>
    <x v="17"/>
    <x v="30"/>
    <x v="27"/>
    <x v="1"/>
    <x v="0"/>
    <x v="0"/>
    <x v="0"/>
    <x v="1"/>
    <n v="2"/>
    <n v="6"/>
    <n v="0.4"/>
    <x v="0"/>
    <x v="0"/>
    <x v="0"/>
  </r>
  <r>
    <x v="0"/>
    <x v="3"/>
    <x v="6"/>
    <x v="17"/>
    <x v="30"/>
    <x v="79"/>
    <x v="1"/>
    <x v="0"/>
    <x v="0"/>
    <x v="0"/>
    <x v="1"/>
    <n v="4"/>
    <n v="12"/>
    <n v="0.8"/>
    <x v="0"/>
    <x v="0"/>
    <x v="0"/>
  </r>
  <r>
    <x v="0"/>
    <x v="3"/>
    <x v="6"/>
    <x v="17"/>
    <x v="30"/>
    <x v="80"/>
    <x v="1"/>
    <x v="0"/>
    <x v="0"/>
    <x v="0"/>
    <x v="1"/>
    <n v="4"/>
    <n v="12"/>
    <n v="0.8"/>
    <x v="0"/>
    <x v="0"/>
    <x v="0"/>
  </r>
  <r>
    <x v="0"/>
    <x v="3"/>
    <x v="6"/>
    <x v="18"/>
    <x v="31"/>
    <x v="0"/>
    <x v="1"/>
    <x v="0"/>
    <x v="0"/>
    <x v="0"/>
    <x v="1"/>
    <n v="14"/>
    <n v="24"/>
    <n v="1.5999999999999999"/>
    <x v="0"/>
    <x v="0"/>
    <x v="0"/>
  </r>
  <r>
    <x v="0"/>
    <x v="3"/>
    <x v="6"/>
    <x v="18"/>
    <x v="31"/>
    <x v="81"/>
    <x v="1"/>
    <x v="0"/>
    <x v="0"/>
    <x v="0"/>
    <x v="1"/>
    <n v="2"/>
    <n v="0"/>
    <n v="0"/>
    <x v="0"/>
    <x v="0"/>
    <x v="0"/>
  </r>
  <r>
    <x v="0"/>
    <x v="3"/>
    <x v="6"/>
    <x v="18"/>
    <x v="31"/>
    <x v="23"/>
    <x v="1"/>
    <x v="0"/>
    <x v="0"/>
    <x v="0"/>
    <x v="1"/>
    <n v="14"/>
    <n v="78"/>
    <n v="5.2"/>
    <x v="0"/>
    <x v="0"/>
    <x v="0"/>
  </r>
  <r>
    <x v="0"/>
    <x v="3"/>
    <x v="6"/>
    <x v="18"/>
    <x v="31"/>
    <x v="82"/>
    <x v="1"/>
    <x v="0"/>
    <x v="0"/>
    <x v="0"/>
    <x v="1"/>
    <n v="19"/>
    <n v="48"/>
    <n v="3.2000000000000006"/>
    <x v="0"/>
    <x v="0"/>
    <x v="0"/>
  </r>
  <r>
    <x v="0"/>
    <x v="3"/>
    <x v="6"/>
    <x v="18"/>
    <x v="31"/>
    <x v="83"/>
    <x v="1"/>
    <x v="0"/>
    <x v="0"/>
    <x v="0"/>
    <x v="1"/>
    <n v="16"/>
    <n v="22"/>
    <n v="1.4666666666666666"/>
    <x v="0"/>
    <x v="0"/>
    <x v="0"/>
  </r>
  <r>
    <x v="0"/>
    <x v="3"/>
    <x v="6"/>
    <x v="18"/>
    <x v="31"/>
    <x v="73"/>
    <x v="1"/>
    <x v="0"/>
    <x v="0"/>
    <x v="0"/>
    <x v="1"/>
    <n v="11"/>
    <n v="33"/>
    <n v="2.1999999999999997"/>
    <x v="0"/>
    <x v="0"/>
    <x v="0"/>
  </r>
  <r>
    <x v="0"/>
    <x v="3"/>
    <x v="6"/>
    <x v="18"/>
    <x v="31"/>
    <x v="84"/>
    <x v="1"/>
    <x v="0"/>
    <x v="0"/>
    <x v="0"/>
    <x v="1"/>
    <n v="8"/>
    <n v="24"/>
    <n v="1.5999999999999999"/>
    <x v="0"/>
    <x v="0"/>
    <x v="0"/>
  </r>
  <r>
    <x v="0"/>
    <x v="3"/>
    <x v="6"/>
    <x v="18"/>
    <x v="31"/>
    <x v="85"/>
    <x v="1"/>
    <x v="0"/>
    <x v="0"/>
    <x v="0"/>
    <x v="1"/>
    <n v="6"/>
    <n v="18"/>
    <n v="1.2"/>
    <x v="0"/>
    <x v="0"/>
    <x v="0"/>
  </r>
  <r>
    <x v="0"/>
    <x v="3"/>
    <x v="7"/>
    <x v="19"/>
    <x v="32"/>
    <x v="0"/>
    <x v="1"/>
    <x v="0"/>
    <x v="0"/>
    <x v="0"/>
    <x v="1"/>
    <n v="14"/>
    <n v="13"/>
    <n v="0.86666666666666659"/>
    <x v="0"/>
    <x v="0"/>
    <x v="0"/>
  </r>
  <r>
    <x v="0"/>
    <x v="3"/>
    <x v="7"/>
    <x v="19"/>
    <x v="32"/>
    <x v="5"/>
    <x v="1"/>
    <x v="0"/>
    <x v="0"/>
    <x v="0"/>
    <x v="1"/>
    <n v="13"/>
    <n v="90"/>
    <n v="5.9999999999999991"/>
    <x v="0"/>
    <x v="0"/>
    <x v="0"/>
  </r>
  <r>
    <x v="0"/>
    <x v="3"/>
    <x v="7"/>
    <x v="19"/>
    <x v="32"/>
    <x v="86"/>
    <x v="1"/>
    <x v="0"/>
    <x v="0"/>
    <x v="0"/>
    <x v="1"/>
    <n v="14"/>
    <n v="54"/>
    <n v="3.5999999999999996"/>
    <x v="0"/>
    <x v="0"/>
    <x v="0"/>
  </r>
  <r>
    <x v="0"/>
    <x v="3"/>
    <x v="7"/>
    <x v="19"/>
    <x v="32"/>
    <x v="87"/>
    <x v="1"/>
    <x v="0"/>
    <x v="0"/>
    <x v="0"/>
    <x v="1"/>
    <n v="13"/>
    <n v="0"/>
    <n v="0"/>
    <x v="0"/>
    <x v="0"/>
    <x v="0"/>
  </r>
  <r>
    <x v="0"/>
    <x v="3"/>
    <x v="7"/>
    <x v="19"/>
    <x v="32"/>
    <x v="88"/>
    <x v="1"/>
    <x v="0"/>
    <x v="0"/>
    <x v="0"/>
    <x v="1"/>
    <n v="9"/>
    <n v="21"/>
    <n v="1.4"/>
    <x v="0"/>
    <x v="0"/>
    <x v="0"/>
  </r>
  <r>
    <x v="0"/>
    <x v="3"/>
    <x v="7"/>
    <x v="19"/>
    <x v="32"/>
    <x v="89"/>
    <x v="4"/>
    <x v="0"/>
    <x v="0"/>
    <x v="0"/>
    <x v="1"/>
    <n v="1"/>
    <n v="0"/>
    <n v="0"/>
    <x v="0"/>
    <x v="0"/>
    <x v="0"/>
  </r>
  <r>
    <x v="0"/>
    <x v="3"/>
    <x v="8"/>
    <x v="20"/>
    <x v="33"/>
    <x v="90"/>
    <x v="1"/>
    <x v="3"/>
    <x v="1"/>
    <x v="0"/>
    <x v="1"/>
    <n v="33"/>
    <n v="0"/>
    <n v="0"/>
    <x v="0"/>
    <x v="0"/>
    <x v="0"/>
  </r>
  <r>
    <x v="0"/>
    <x v="3"/>
    <x v="8"/>
    <x v="20"/>
    <x v="34"/>
    <x v="91"/>
    <x v="6"/>
    <x v="3"/>
    <x v="0"/>
    <x v="0"/>
    <x v="1"/>
    <n v="10"/>
    <n v="0"/>
    <n v="0"/>
    <x v="1"/>
    <x v="1"/>
    <x v="1"/>
  </r>
  <r>
    <x v="0"/>
    <x v="3"/>
    <x v="8"/>
    <x v="20"/>
    <x v="34"/>
    <x v="92"/>
    <x v="6"/>
    <x v="3"/>
    <x v="0"/>
    <x v="0"/>
    <x v="1"/>
    <n v="3"/>
    <n v="0"/>
    <n v="0"/>
    <x v="2"/>
    <x v="2"/>
    <x v="2"/>
  </r>
  <r>
    <x v="0"/>
    <x v="3"/>
    <x v="8"/>
    <x v="20"/>
    <x v="34"/>
    <x v="93"/>
    <x v="6"/>
    <x v="3"/>
    <x v="0"/>
    <x v="0"/>
    <x v="1"/>
    <n v="2"/>
    <n v="0"/>
    <n v="0"/>
    <x v="3"/>
    <x v="3"/>
    <x v="3"/>
  </r>
  <r>
    <x v="0"/>
    <x v="4"/>
    <x v="9"/>
    <x v="21"/>
    <x v="35"/>
    <x v="61"/>
    <x v="1"/>
    <x v="1"/>
    <x v="1"/>
    <x v="0"/>
    <x v="1"/>
    <n v="22"/>
    <n v="66"/>
    <n v="4.4000000000000012"/>
    <x v="0"/>
    <x v="0"/>
    <x v="0"/>
  </r>
  <r>
    <x v="0"/>
    <x v="4"/>
    <x v="9"/>
    <x v="21"/>
    <x v="36"/>
    <x v="94"/>
    <x v="1"/>
    <x v="1"/>
    <x v="1"/>
    <x v="0"/>
    <x v="1"/>
    <n v="7"/>
    <n v="21"/>
    <n v="1.4"/>
    <x v="0"/>
    <x v="0"/>
    <x v="0"/>
  </r>
  <r>
    <x v="0"/>
    <x v="4"/>
    <x v="9"/>
    <x v="21"/>
    <x v="36"/>
    <x v="95"/>
    <x v="1"/>
    <x v="4"/>
    <x v="1"/>
    <x v="0"/>
    <x v="1"/>
    <n v="13"/>
    <n v="39"/>
    <n v="3.25"/>
    <x v="0"/>
    <x v="0"/>
    <x v="0"/>
  </r>
  <r>
    <x v="0"/>
    <x v="4"/>
    <x v="9"/>
    <x v="21"/>
    <x v="37"/>
    <x v="10"/>
    <x v="1"/>
    <x v="0"/>
    <x v="2"/>
    <x v="0"/>
    <x v="1"/>
    <n v="18"/>
    <n v="54"/>
    <n v="3.600000000000001"/>
    <x v="0"/>
    <x v="0"/>
    <x v="0"/>
  </r>
  <r>
    <x v="0"/>
    <x v="4"/>
    <x v="9"/>
    <x v="21"/>
    <x v="37"/>
    <x v="80"/>
    <x v="1"/>
    <x v="0"/>
    <x v="1"/>
    <x v="0"/>
    <x v="1"/>
    <n v="31"/>
    <n v="93"/>
    <n v="6.2000000000000028"/>
    <x v="0"/>
    <x v="0"/>
    <x v="0"/>
  </r>
  <r>
    <x v="0"/>
    <x v="4"/>
    <x v="9"/>
    <x v="21"/>
    <x v="37"/>
    <x v="28"/>
    <x v="1"/>
    <x v="1"/>
    <x v="1"/>
    <x v="0"/>
    <x v="1"/>
    <n v="23"/>
    <n v="69"/>
    <n v="4.6000000000000014"/>
    <x v="0"/>
    <x v="0"/>
    <x v="0"/>
  </r>
  <r>
    <x v="0"/>
    <x v="4"/>
    <x v="9"/>
    <x v="21"/>
    <x v="37"/>
    <x v="96"/>
    <x v="1"/>
    <x v="1"/>
    <x v="1"/>
    <x v="0"/>
    <x v="1"/>
    <n v="19"/>
    <n v="19"/>
    <n v="1.2666666666666666"/>
    <x v="0"/>
    <x v="0"/>
    <x v="0"/>
  </r>
  <r>
    <x v="0"/>
    <x v="4"/>
    <x v="9"/>
    <x v="21"/>
    <x v="37"/>
    <x v="97"/>
    <x v="1"/>
    <x v="1"/>
    <x v="1"/>
    <x v="0"/>
    <x v="1"/>
    <n v="26"/>
    <n v="25"/>
    <n v="1.6666666666666665"/>
    <x v="0"/>
    <x v="0"/>
    <x v="0"/>
  </r>
  <r>
    <x v="0"/>
    <x v="4"/>
    <x v="9"/>
    <x v="21"/>
    <x v="37"/>
    <x v="98"/>
    <x v="1"/>
    <x v="1"/>
    <x v="1"/>
    <x v="0"/>
    <x v="1"/>
    <n v="16"/>
    <n v="16"/>
    <n v="1.0666666666666667"/>
    <x v="0"/>
    <x v="0"/>
    <x v="0"/>
  </r>
  <r>
    <x v="0"/>
    <x v="4"/>
    <x v="9"/>
    <x v="21"/>
    <x v="37"/>
    <x v="99"/>
    <x v="1"/>
    <x v="1"/>
    <x v="1"/>
    <x v="0"/>
    <x v="1"/>
    <n v="6"/>
    <n v="6"/>
    <n v="0.39999999999999997"/>
    <x v="0"/>
    <x v="0"/>
    <x v="0"/>
  </r>
  <r>
    <x v="0"/>
    <x v="4"/>
    <x v="9"/>
    <x v="21"/>
    <x v="37"/>
    <x v="100"/>
    <x v="1"/>
    <x v="1"/>
    <x v="1"/>
    <x v="0"/>
    <x v="1"/>
    <n v="24"/>
    <n v="22"/>
    <n v="1.4666666666666666"/>
    <x v="0"/>
    <x v="0"/>
    <x v="0"/>
  </r>
  <r>
    <x v="0"/>
    <x v="4"/>
    <x v="9"/>
    <x v="21"/>
    <x v="37"/>
    <x v="101"/>
    <x v="1"/>
    <x v="1"/>
    <x v="1"/>
    <x v="0"/>
    <x v="1"/>
    <n v="24"/>
    <n v="72"/>
    <n v="4.8000000000000016"/>
    <x v="0"/>
    <x v="0"/>
    <x v="0"/>
  </r>
  <r>
    <x v="0"/>
    <x v="4"/>
    <x v="9"/>
    <x v="21"/>
    <x v="37"/>
    <x v="74"/>
    <x v="1"/>
    <x v="1"/>
    <x v="1"/>
    <x v="0"/>
    <x v="1"/>
    <n v="26"/>
    <n v="78"/>
    <n v="5.200000000000002"/>
    <x v="0"/>
    <x v="0"/>
    <x v="0"/>
  </r>
  <r>
    <x v="0"/>
    <x v="4"/>
    <x v="9"/>
    <x v="21"/>
    <x v="37"/>
    <x v="102"/>
    <x v="1"/>
    <x v="1"/>
    <x v="1"/>
    <x v="0"/>
    <x v="1"/>
    <n v="10"/>
    <n v="40"/>
    <n v="2.6666666666666665"/>
    <x v="0"/>
    <x v="0"/>
    <x v="0"/>
  </r>
  <r>
    <x v="0"/>
    <x v="4"/>
    <x v="9"/>
    <x v="21"/>
    <x v="37"/>
    <x v="103"/>
    <x v="1"/>
    <x v="1"/>
    <x v="1"/>
    <x v="0"/>
    <x v="1"/>
    <n v="10"/>
    <n v="20"/>
    <n v="1.3333333333333333"/>
    <x v="0"/>
    <x v="0"/>
    <x v="0"/>
  </r>
  <r>
    <x v="0"/>
    <x v="4"/>
    <x v="9"/>
    <x v="21"/>
    <x v="37"/>
    <x v="104"/>
    <x v="1"/>
    <x v="1"/>
    <x v="1"/>
    <x v="0"/>
    <x v="1"/>
    <n v="10"/>
    <n v="30"/>
    <n v="1.9999999999999998"/>
    <x v="0"/>
    <x v="0"/>
    <x v="0"/>
  </r>
  <r>
    <x v="0"/>
    <x v="4"/>
    <x v="9"/>
    <x v="21"/>
    <x v="37"/>
    <x v="105"/>
    <x v="1"/>
    <x v="1"/>
    <x v="1"/>
    <x v="0"/>
    <x v="1"/>
    <n v="10"/>
    <n v="20"/>
    <n v="1.3333333333333333"/>
    <x v="0"/>
    <x v="0"/>
    <x v="0"/>
  </r>
  <r>
    <x v="0"/>
    <x v="4"/>
    <x v="9"/>
    <x v="21"/>
    <x v="37"/>
    <x v="106"/>
    <x v="3"/>
    <x v="1"/>
    <x v="0"/>
    <x v="0"/>
    <x v="1"/>
    <n v="11"/>
    <n v="33"/>
    <n v="2.1999999999999997"/>
    <x v="0"/>
    <x v="0"/>
    <x v="0"/>
  </r>
  <r>
    <x v="0"/>
    <x v="4"/>
    <x v="9"/>
    <x v="21"/>
    <x v="37"/>
    <x v="107"/>
    <x v="1"/>
    <x v="5"/>
    <x v="0"/>
    <x v="0"/>
    <x v="1"/>
    <n v="51"/>
    <n v="129"/>
    <n v="10.749999999999995"/>
    <x v="0"/>
    <x v="0"/>
    <x v="0"/>
  </r>
  <r>
    <x v="0"/>
    <x v="4"/>
    <x v="9"/>
    <x v="21"/>
    <x v="37"/>
    <x v="108"/>
    <x v="1"/>
    <x v="4"/>
    <x v="2"/>
    <x v="0"/>
    <x v="1"/>
    <n v="11"/>
    <n v="33"/>
    <n v="2.75"/>
    <x v="0"/>
    <x v="0"/>
    <x v="0"/>
  </r>
  <r>
    <x v="0"/>
    <x v="4"/>
    <x v="9"/>
    <x v="21"/>
    <x v="37"/>
    <x v="109"/>
    <x v="1"/>
    <x v="4"/>
    <x v="2"/>
    <x v="0"/>
    <x v="1"/>
    <n v="12"/>
    <n v="36"/>
    <n v="3"/>
    <x v="0"/>
    <x v="0"/>
    <x v="0"/>
  </r>
  <r>
    <x v="0"/>
    <x v="4"/>
    <x v="9"/>
    <x v="21"/>
    <x v="37"/>
    <x v="110"/>
    <x v="1"/>
    <x v="4"/>
    <x v="2"/>
    <x v="0"/>
    <x v="1"/>
    <n v="9"/>
    <n v="27"/>
    <n v="2.25"/>
    <x v="0"/>
    <x v="0"/>
    <x v="0"/>
  </r>
  <r>
    <x v="0"/>
    <x v="4"/>
    <x v="9"/>
    <x v="21"/>
    <x v="37"/>
    <x v="111"/>
    <x v="1"/>
    <x v="4"/>
    <x v="2"/>
    <x v="0"/>
    <x v="1"/>
    <n v="10"/>
    <n v="30"/>
    <n v="2.5"/>
    <x v="0"/>
    <x v="0"/>
    <x v="0"/>
  </r>
  <r>
    <x v="0"/>
    <x v="4"/>
    <x v="9"/>
    <x v="21"/>
    <x v="37"/>
    <x v="112"/>
    <x v="1"/>
    <x v="4"/>
    <x v="2"/>
    <x v="0"/>
    <x v="1"/>
    <n v="17"/>
    <n v="51"/>
    <n v="4.25"/>
    <x v="0"/>
    <x v="0"/>
    <x v="0"/>
  </r>
  <r>
    <x v="0"/>
    <x v="4"/>
    <x v="9"/>
    <x v="21"/>
    <x v="37"/>
    <x v="113"/>
    <x v="1"/>
    <x v="4"/>
    <x v="1"/>
    <x v="0"/>
    <x v="1"/>
    <n v="36"/>
    <n v="108"/>
    <n v="9"/>
    <x v="0"/>
    <x v="0"/>
    <x v="0"/>
  </r>
  <r>
    <x v="0"/>
    <x v="4"/>
    <x v="9"/>
    <x v="21"/>
    <x v="37"/>
    <x v="114"/>
    <x v="1"/>
    <x v="4"/>
    <x v="1"/>
    <x v="0"/>
    <x v="1"/>
    <n v="17"/>
    <n v="17"/>
    <n v="1.4166666666666663"/>
    <x v="0"/>
    <x v="0"/>
    <x v="0"/>
  </r>
  <r>
    <x v="0"/>
    <x v="4"/>
    <x v="9"/>
    <x v="21"/>
    <x v="37"/>
    <x v="115"/>
    <x v="1"/>
    <x v="4"/>
    <x v="1"/>
    <x v="0"/>
    <x v="1"/>
    <n v="12"/>
    <n v="12"/>
    <n v="1"/>
    <x v="0"/>
    <x v="0"/>
    <x v="0"/>
  </r>
  <r>
    <x v="0"/>
    <x v="4"/>
    <x v="9"/>
    <x v="21"/>
    <x v="37"/>
    <x v="116"/>
    <x v="1"/>
    <x v="4"/>
    <x v="1"/>
    <x v="0"/>
    <x v="1"/>
    <n v="15"/>
    <n v="15"/>
    <n v="1.2499999999999998"/>
    <x v="0"/>
    <x v="0"/>
    <x v="0"/>
  </r>
  <r>
    <x v="0"/>
    <x v="4"/>
    <x v="9"/>
    <x v="21"/>
    <x v="37"/>
    <x v="117"/>
    <x v="1"/>
    <x v="4"/>
    <x v="1"/>
    <x v="0"/>
    <x v="1"/>
    <n v="17"/>
    <n v="51"/>
    <n v="4.25"/>
    <x v="0"/>
    <x v="0"/>
    <x v="0"/>
  </r>
  <r>
    <x v="0"/>
    <x v="4"/>
    <x v="9"/>
    <x v="21"/>
    <x v="37"/>
    <x v="118"/>
    <x v="1"/>
    <x v="4"/>
    <x v="1"/>
    <x v="0"/>
    <x v="1"/>
    <n v="19"/>
    <n v="57"/>
    <n v="4.75"/>
    <x v="0"/>
    <x v="0"/>
    <x v="0"/>
  </r>
  <r>
    <x v="0"/>
    <x v="4"/>
    <x v="9"/>
    <x v="21"/>
    <x v="37"/>
    <x v="119"/>
    <x v="1"/>
    <x v="4"/>
    <x v="1"/>
    <x v="0"/>
    <x v="1"/>
    <n v="10"/>
    <n v="30"/>
    <n v="2.5"/>
    <x v="0"/>
    <x v="0"/>
    <x v="0"/>
  </r>
  <r>
    <x v="0"/>
    <x v="4"/>
    <x v="9"/>
    <x v="21"/>
    <x v="37"/>
    <x v="120"/>
    <x v="1"/>
    <x v="4"/>
    <x v="1"/>
    <x v="0"/>
    <x v="1"/>
    <n v="5"/>
    <n v="15"/>
    <n v="1.25"/>
    <x v="0"/>
    <x v="0"/>
    <x v="0"/>
  </r>
  <r>
    <x v="0"/>
    <x v="4"/>
    <x v="9"/>
    <x v="21"/>
    <x v="37"/>
    <x v="121"/>
    <x v="1"/>
    <x v="4"/>
    <x v="0"/>
    <x v="0"/>
    <x v="1"/>
    <n v="11"/>
    <n v="63"/>
    <n v="5.25"/>
    <x v="0"/>
    <x v="0"/>
    <x v="0"/>
  </r>
  <r>
    <x v="0"/>
    <x v="4"/>
    <x v="9"/>
    <x v="21"/>
    <x v="37"/>
    <x v="122"/>
    <x v="4"/>
    <x v="4"/>
    <x v="0"/>
    <x v="0"/>
    <x v="1"/>
    <n v="66"/>
    <n v="198"/>
    <n v="16.5"/>
    <x v="0"/>
    <x v="0"/>
    <x v="0"/>
  </r>
  <r>
    <x v="0"/>
    <x v="4"/>
    <x v="9"/>
    <x v="21"/>
    <x v="37"/>
    <x v="123"/>
    <x v="1"/>
    <x v="4"/>
    <x v="1"/>
    <x v="0"/>
    <x v="1"/>
    <n v="37"/>
    <n v="111"/>
    <n v="9.25"/>
    <x v="0"/>
    <x v="0"/>
    <x v="0"/>
  </r>
  <r>
    <x v="0"/>
    <x v="4"/>
    <x v="9"/>
    <x v="21"/>
    <x v="37"/>
    <x v="124"/>
    <x v="5"/>
    <x v="4"/>
    <x v="1"/>
    <x v="0"/>
    <x v="1"/>
    <n v="10"/>
    <n v="13"/>
    <n v="1.0833333333333333"/>
    <x v="0"/>
    <x v="0"/>
    <x v="0"/>
  </r>
  <r>
    <x v="0"/>
    <x v="4"/>
    <x v="9"/>
    <x v="21"/>
    <x v="38"/>
    <x v="125"/>
    <x v="1"/>
    <x v="4"/>
    <x v="1"/>
    <x v="0"/>
    <x v="1"/>
    <n v="15"/>
    <n v="45"/>
    <n v="3.75"/>
    <x v="0"/>
    <x v="0"/>
    <x v="0"/>
  </r>
  <r>
    <x v="0"/>
    <x v="4"/>
    <x v="9"/>
    <x v="21"/>
    <x v="38"/>
    <x v="126"/>
    <x v="1"/>
    <x v="4"/>
    <x v="1"/>
    <x v="0"/>
    <x v="1"/>
    <n v="30"/>
    <n v="90"/>
    <n v="7.5"/>
    <x v="0"/>
    <x v="0"/>
    <x v="0"/>
  </r>
  <r>
    <x v="0"/>
    <x v="4"/>
    <x v="9"/>
    <x v="21"/>
    <x v="38"/>
    <x v="127"/>
    <x v="1"/>
    <x v="4"/>
    <x v="1"/>
    <x v="0"/>
    <x v="1"/>
    <n v="10"/>
    <n v="30"/>
    <n v="2.5"/>
    <x v="0"/>
    <x v="0"/>
    <x v="0"/>
  </r>
  <r>
    <x v="0"/>
    <x v="4"/>
    <x v="9"/>
    <x v="21"/>
    <x v="38"/>
    <x v="128"/>
    <x v="1"/>
    <x v="4"/>
    <x v="1"/>
    <x v="0"/>
    <x v="1"/>
    <n v="14"/>
    <n v="42"/>
    <n v="3.5"/>
    <x v="0"/>
    <x v="0"/>
    <x v="0"/>
  </r>
  <r>
    <x v="0"/>
    <x v="4"/>
    <x v="9"/>
    <x v="21"/>
    <x v="38"/>
    <x v="124"/>
    <x v="5"/>
    <x v="4"/>
    <x v="1"/>
    <x v="0"/>
    <x v="1"/>
    <n v="1"/>
    <n v="3"/>
    <n v="0.25"/>
    <x v="0"/>
    <x v="0"/>
    <x v="0"/>
  </r>
  <r>
    <x v="0"/>
    <x v="4"/>
    <x v="9"/>
    <x v="21"/>
    <x v="39"/>
    <x v="129"/>
    <x v="1"/>
    <x v="4"/>
    <x v="1"/>
    <x v="0"/>
    <x v="1"/>
    <n v="1"/>
    <n v="0"/>
    <n v="0"/>
    <x v="0"/>
    <x v="0"/>
    <x v="0"/>
  </r>
  <r>
    <x v="0"/>
    <x v="4"/>
    <x v="9"/>
    <x v="21"/>
    <x v="39"/>
    <x v="130"/>
    <x v="1"/>
    <x v="4"/>
    <x v="1"/>
    <x v="0"/>
    <x v="1"/>
    <n v="2"/>
    <n v="0"/>
    <n v="0"/>
    <x v="0"/>
    <x v="0"/>
    <x v="0"/>
  </r>
  <r>
    <x v="0"/>
    <x v="4"/>
    <x v="9"/>
    <x v="21"/>
    <x v="39"/>
    <x v="124"/>
    <x v="5"/>
    <x v="4"/>
    <x v="1"/>
    <x v="0"/>
    <x v="1"/>
    <n v="1"/>
    <n v="0"/>
    <n v="0"/>
    <x v="0"/>
    <x v="0"/>
    <x v="0"/>
  </r>
  <r>
    <x v="0"/>
    <x v="4"/>
    <x v="9"/>
    <x v="21"/>
    <x v="40"/>
    <x v="127"/>
    <x v="1"/>
    <x v="4"/>
    <x v="1"/>
    <x v="0"/>
    <x v="1"/>
    <n v="6"/>
    <n v="18"/>
    <n v="1.5"/>
    <x v="0"/>
    <x v="0"/>
    <x v="0"/>
  </r>
  <r>
    <x v="0"/>
    <x v="4"/>
    <x v="9"/>
    <x v="21"/>
    <x v="40"/>
    <x v="131"/>
    <x v="1"/>
    <x v="4"/>
    <x v="1"/>
    <x v="0"/>
    <x v="1"/>
    <n v="8"/>
    <n v="24"/>
    <n v="2"/>
    <x v="0"/>
    <x v="0"/>
    <x v="0"/>
  </r>
  <r>
    <x v="0"/>
    <x v="4"/>
    <x v="9"/>
    <x v="21"/>
    <x v="40"/>
    <x v="128"/>
    <x v="1"/>
    <x v="4"/>
    <x v="1"/>
    <x v="0"/>
    <x v="1"/>
    <n v="16"/>
    <n v="48"/>
    <n v="4"/>
    <x v="0"/>
    <x v="0"/>
    <x v="0"/>
  </r>
  <r>
    <x v="0"/>
    <x v="4"/>
    <x v="9"/>
    <x v="21"/>
    <x v="41"/>
    <x v="70"/>
    <x v="1"/>
    <x v="1"/>
    <x v="1"/>
    <x v="0"/>
    <x v="1"/>
    <n v="2"/>
    <n v="6"/>
    <n v="0.4"/>
    <x v="0"/>
    <x v="0"/>
    <x v="0"/>
  </r>
  <r>
    <x v="0"/>
    <x v="4"/>
    <x v="9"/>
    <x v="21"/>
    <x v="41"/>
    <x v="132"/>
    <x v="1"/>
    <x v="1"/>
    <x v="1"/>
    <x v="0"/>
    <x v="1"/>
    <n v="3"/>
    <n v="9"/>
    <n v="0.60000000000000009"/>
    <x v="0"/>
    <x v="0"/>
    <x v="0"/>
  </r>
  <r>
    <x v="0"/>
    <x v="4"/>
    <x v="9"/>
    <x v="21"/>
    <x v="41"/>
    <x v="133"/>
    <x v="1"/>
    <x v="1"/>
    <x v="1"/>
    <x v="0"/>
    <x v="1"/>
    <n v="19"/>
    <n v="54"/>
    <n v="3.600000000000001"/>
    <x v="0"/>
    <x v="0"/>
    <x v="0"/>
  </r>
  <r>
    <x v="0"/>
    <x v="4"/>
    <x v="9"/>
    <x v="21"/>
    <x v="41"/>
    <x v="134"/>
    <x v="1"/>
    <x v="1"/>
    <x v="1"/>
    <x v="0"/>
    <x v="1"/>
    <n v="5"/>
    <n v="15"/>
    <n v="1"/>
    <x v="0"/>
    <x v="0"/>
    <x v="0"/>
  </r>
  <r>
    <x v="0"/>
    <x v="4"/>
    <x v="9"/>
    <x v="21"/>
    <x v="41"/>
    <x v="135"/>
    <x v="1"/>
    <x v="1"/>
    <x v="1"/>
    <x v="0"/>
    <x v="1"/>
    <n v="11"/>
    <n v="33"/>
    <n v="2.1999999999999997"/>
    <x v="0"/>
    <x v="0"/>
    <x v="0"/>
  </r>
  <r>
    <x v="0"/>
    <x v="4"/>
    <x v="9"/>
    <x v="21"/>
    <x v="41"/>
    <x v="57"/>
    <x v="1"/>
    <x v="1"/>
    <x v="1"/>
    <x v="0"/>
    <x v="1"/>
    <n v="2"/>
    <n v="6"/>
    <n v="0.4"/>
    <x v="0"/>
    <x v="0"/>
    <x v="0"/>
  </r>
  <r>
    <x v="0"/>
    <x v="4"/>
    <x v="9"/>
    <x v="21"/>
    <x v="41"/>
    <x v="18"/>
    <x v="3"/>
    <x v="1"/>
    <x v="1"/>
    <x v="0"/>
    <x v="1"/>
    <n v="2"/>
    <n v="6"/>
    <n v="0.4"/>
    <x v="0"/>
    <x v="0"/>
    <x v="0"/>
  </r>
  <r>
    <x v="0"/>
    <x v="4"/>
    <x v="9"/>
    <x v="21"/>
    <x v="41"/>
    <x v="136"/>
    <x v="1"/>
    <x v="1"/>
    <x v="1"/>
    <x v="0"/>
    <x v="1"/>
    <n v="2"/>
    <n v="6"/>
    <n v="0.4"/>
    <x v="0"/>
    <x v="0"/>
    <x v="0"/>
  </r>
  <r>
    <x v="0"/>
    <x v="4"/>
    <x v="9"/>
    <x v="21"/>
    <x v="41"/>
    <x v="137"/>
    <x v="1"/>
    <x v="4"/>
    <x v="1"/>
    <x v="0"/>
    <x v="1"/>
    <n v="1"/>
    <n v="3"/>
    <n v="0.25"/>
    <x v="0"/>
    <x v="0"/>
    <x v="0"/>
  </r>
  <r>
    <x v="0"/>
    <x v="4"/>
    <x v="9"/>
    <x v="21"/>
    <x v="41"/>
    <x v="138"/>
    <x v="1"/>
    <x v="4"/>
    <x v="1"/>
    <x v="0"/>
    <x v="1"/>
    <n v="3"/>
    <n v="9"/>
    <n v="0.75"/>
    <x v="0"/>
    <x v="0"/>
    <x v="0"/>
  </r>
  <r>
    <x v="0"/>
    <x v="4"/>
    <x v="9"/>
    <x v="21"/>
    <x v="41"/>
    <x v="139"/>
    <x v="1"/>
    <x v="4"/>
    <x v="1"/>
    <x v="0"/>
    <x v="1"/>
    <n v="23"/>
    <n v="66"/>
    <n v="5.5"/>
    <x v="0"/>
    <x v="0"/>
    <x v="0"/>
  </r>
  <r>
    <x v="0"/>
    <x v="4"/>
    <x v="9"/>
    <x v="21"/>
    <x v="41"/>
    <x v="140"/>
    <x v="1"/>
    <x v="4"/>
    <x v="1"/>
    <x v="0"/>
    <x v="1"/>
    <n v="19"/>
    <n v="57"/>
    <n v="4.75"/>
    <x v="0"/>
    <x v="0"/>
    <x v="0"/>
  </r>
  <r>
    <x v="0"/>
    <x v="4"/>
    <x v="9"/>
    <x v="21"/>
    <x v="41"/>
    <x v="131"/>
    <x v="1"/>
    <x v="4"/>
    <x v="1"/>
    <x v="0"/>
    <x v="1"/>
    <n v="17"/>
    <n v="42"/>
    <n v="3.5"/>
    <x v="0"/>
    <x v="0"/>
    <x v="0"/>
  </r>
  <r>
    <x v="0"/>
    <x v="4"/>
    <x v="9"/>
    <x v="21"/>
    <x v="41"/>
    <x v="141"/>
    <x v="1"/>
    <x v="4"/>
    <x v="1"/>
    <x v="0"/>
    <x v="1"/>
    <n v="3"/>
    <n v="9"/>
    <n v="0.75"/>
    <x v="0"/>
    <x v="0"/>
    <x v="0"/>
  </r>
  <r>
    <x v="0"/>
    <x v="4"/>
    <x v="9"/>
    <x v="21"/>
    <x v="41"/>
    <x v="123"/>
    <x v="1"/>
    <x v="4"/>
    <x v="1"/>
    <x v="0"/>
    <x v="1"/>
    <n v="16"/>
    <n v="48"/>
    <n v="4"/>
    <x v="0"/>
    <x v="0"/>
    <x v="0"/>
  </r>
  <r>
    <x v="0"/>
    <x v="4"/>
    <x v="9"/>
    <x v="21"/>
    <x v="41"/>
    <x v="142"/>
    <x v="3"/>
    <x v="4"/>
    <x v="1"/>
    <x v="0"/>
    <x v="1"/>
    <n v="13"/>
    <n v="39"/>
    <n v="3.25"/>
    <x v="0"/>
    <x v="0"/>
    <x v="0"/>
  </r>
  <r>
    <x v="0"/>
    <x v="4"/>
    <x v="9"/>
    <x v="21"/>
    <x v="41"/>
    <x v="143"/>
    <x v="1"/>
    <x v="4"/>
    <x v="1"/>
    <x v="0"/>
    <x v="1"/>
    <n v="13"/>
    <n v="39"/>
    <n v="3.25"/>
    <x v="0"/>
    <x v="0"/>
    <x v="0"/>
  </r>
  <r>
    <x v="0"/>
    <x v="5"/>
    <x v="10"/>
    <x v="22"/>
    <x v="42"/>
    <x v="82"/>
    <x v="1"/>
    <x v="0"/>
    <x v="1"/>
    <x v="0"/>
    <x v="1"/>
    <n v="18"/>
    <n v="48"/>
    <n v="3.2000000000000006"/>
    <x v="0"/>
    <x v="0"/>
    <x v="0"/>
  </r>
  <r>
    <x v="0"/>
    <x v="5"/>
    <x v="10"/>
    <x v="22"/>
    <x v="42"/>
    <x v="8"/>
    <x v="1"/>
    <x v="0"/>
    <x v="0"/>
    <x v="0"/>
    <x v="1"/>
    <n v="23"/>
    <n v="63"/>
    <n v="4.2000000000000011"/>
    <x v="0"/>
    <x v="0"/>
    <x v="0"/>
  </r>
  <r>
    <x v="0"/>
    <x v="5"/>
    <x v="10"/>
    <x v="22"/>
    <x v="42"/>
    <x v="8"/>
    <x v="1"/>
    <x v="0"/>
    <x v="1"/>
    <x v="0"/>
    <x v="1"/>
    <n v="36"/>
    <n v="108"/>
    <n v="7.2000000000000037"/>
    <x v="0"/>
    <x v="0"/>
    <x v="0"/>
  </r>
  <r>
    <x v="0"/>
    <x v="5"/>
    <x v="10"/>
    <x v="22"/>
    <x v="42"/>
    <x v="144"/>
    <x v="1"/>
    <x v="0"/>
    <x v="1"/>
    <x v="0"/>
    <x v="1"/>
    <n v="37"/>
    <n v="108"/>
    <n v="7.2000000000000037"/>
    <x v="0"/>
    <x v="0"/>
    <x v="0"/>
  </r>
  <r>
    <x v="0"/>
    <x v="5"/>
    <x v="10"/>
    <x v="22"/>
    <x v="42"/>
    <x v="10"/>
    <x v="1"/>
    <x v="0"/>
    <x v="1"/>
    <x v="0"/>
    <x v="1"/>
    <n v="14"/>
    <n v="39"/>
    <n v="2.6"/>
    <x v="0"/>
    <x v="0"/>
    <x v="0"/>
  </r>
  <r>
    <x v="0"/>
    <x v="5"/>
    <x v="10"/>
    <x v="22"/>
    <x v="42"/>
    <x v="62"/>
    <x v="1"/>
    <x v="1"/>
    <x v="1"/>
    <x v="0"/>
    <x v="1"/>
    <n v="30"/>
    <n v="90"/>
    <n v="6.0000000000000027"/>
    <x v="0"/>
    <x v="0"/>
    <x v="0"/>
  </r>
  <r>
    <x v="0"/>
    <x v="5"/>
    <x v="10"/>
    <x v="22"/>
    <x v="42"/>
    <x v="29"/>
    <x v="1"/>
    <x v="1"/>
    <x v="1"/>
    <x v="0"/>
    <x v="1"/>
    <n v="34"/>
    <n v="102"/>
    <n v="6.8000000000000034"/>
    <x v="0"/>
    <x v="0"/>
    <x v="0"/>
  </r>
  <r>
    <x v="0"/>
    <x v="5"/>
    <x v="10"/>
    <x v="22"/>
    <x v="42"/>
    <x v="145"/>
    <x v="1"/>
    <x v="1"/>
    <x v="1"/>
    <x v="0"/>
    <x v="1"/>
    <n v="19"/>
    <n v="57"/>
    <n v="3.8000000000000012"/>
    <x v="0"/>
    <x v="0"/>
    <x v="0"/>
  </r>
  <r>
    <x v="0"/>
    <x v="5"/>
    <x v="10"/>
    <x v="22"/>
    <x v="42"/>
    <x v="146"/>
    <x v="1"/>
    <x v="1"/>
    <x v="1"/>
    <x v="0"/>
    <x v="1"/>
    <n v="15"/>
    <n v="45"/>
    <n v="3.0000000000000004"/>
    <x v="0"/>
    <x v="0"/>
    <x v="0"/>
  </r>
  <r>
    <x v="0"/>
    <x v="5"/>
    <x v="10"/>
    <x v="22"/>
    <x v="42"/>
    <x v="147"/>
    <x v="1"/>
    <x v="1"/>
    <x v="1"/>
    <x v="0"/>
    <x v="1"/>
    <n v="20"/>
    <n v="57"/>
    <n v="3.8000000000000012"/>
    <x v="0"/>
    <x v="0"/>
    <x v="0"/>
  </r>
  <r>
    <x v="0"/>
    <x v="5"/>
    <x v="10"/>
    <x v="22"/>
    <x v="42"/>
    <x v="148"/>
    <x v="1"/>
    <x v="1"/>
    <x v="1"/>
    <x v="0"/>
    <x v="1"/>
    <n v="13"/>
    <n v="30"/>
    <n v="1.9999999999999998"/>
    <x v="0"/>
    <x v="0"/>
    <x v="0"/>
  </r>
  <r>
    <x v="0"/>
    <x v="5"/>
    <x v="10"/>
    <x v="22"/>
    <x v="42"/>
    <x v="149"/>
    <x v="1"/>
    <x v="1"/>
    <x v="1"/>
    <x v="0"/>
    <x v="1"/>
    <n v="18"/>
    <n v="54"/>
    <n v="3.600000000000001"/>
    <x v="0"/>
    <x v="0"/>
    <x v="0"/>
  </r>
  <r>
    <x v="0"/>
    <x v="5"/>
    <x v="10"/>
    <x v="22"/>
    <x v="42"/>
    <x v="150"/>
    <x v="1"/>
    <x v="1"/>
    <x v="1"/>
    <x v="0"/>
    <x v="1"/>
    <n v="20"/>
    <n v="57"/>
    <n v="3.8000000000000012"/>
    <x v="0"/>
    <x v="0"/>
    <x v="0"/>
  </r>
  <r>
    <x v="0"/>
    <x v="5"/>
    <x v="11"/>
    <x v="22"/>
    <x v="43"/>
    <x v="50"/>
    <x v="1"/>
    <x v="0"/>
    <x v="0"/>
    <x v="0"/>
    <x v="1"/>
    <n v="23"/>
    <n v="63"/>
    <n v="4.2000000000000011"/>
    <x v="0"/>
    <x v="0"/>
    <x v="0"/>
  </r>
  <r>
    <x v="0"/>
    <x v="5"/>
    <x v="11"/>
    <x v="22"/>
    <x v="43"/>
    <x v="50"/>
    <x v="1"/>
    <x v="0"/>
    <x v="1"/>
    <x v="0"/>
    <x v="1"/>
    <n v="51"/>
    <n v="132"/>
    <n v="8.8000000000000007"/>
    <x v="0"/>
    <x v="0"/>
    <x v="0"/>
  </r>
  <r>
    <x v="0"/>
    <x v="5"/>
    <x v="11"/>
    <x v="22"/>
    <x v="43"/>
    <x v="6"/>
    <x v="1"/>
    <x v="0"/>
    <x v="1"/>
    <x v="0"/>
    <x v="1"/>
    <n v="11"/>
    <n v="33"/>
    <n v="2.1999999999999997"/>
    <x v="0"/>
    <x v="0"/>
    <x v="0"/>
  </r>
  <r>
    <x v="0"/>
    <x v="5"/>
    <x v="11"/>
    <x v="22"/>
    <x v="43"/>
    <x v="151"/>
    <x v="1"/>
    <x v="0"/>
    <x v="1"/>
    <x v="0"/>
    <x v="1"/>
    <n v="10"/>
    <n v="27"/>
    <n v="1.7999999999999998"/>
    <x v="0"/>
    <x v="0"/>
    <x v="0"/>
  </r>
  <r>
    <x v="0"/>
    <x v="5"/>
    <x v="11"/>
    <x v="22"/>
    <x v="43"/>
    <x v="152"/>
    <x v="1"/>
    <x v="0"/>
    <x v="1"/>
    <x v="0"/>
    <x v="1"/>
    <n v="33"/>
    <n v="93"/>
    <n v="6.2000000000000028"/>
    <x v="0"/>
    <x v="0"/>
    <x v="0"/>
  </r>
  <r>
    <x v="0"/>
    <x v="5"/>
    <x v="11"/>
    <x v="22"/>
    <x v="43"/>
    <x v="52"/>
    <x v="1"/>
    <x v="0"/>
    <x v="1"/>
    <x v="0"/>
    <x v="1"/>
    <n v="57"/>
    <n v="144"/>
    <n v="9.5999999999999979"/>
    <x v="0"/>
    <x v="0"/>
    <x v="0"/>
  </r>
  <r>
    <x v="0"/>
    <x v="5"/>
    <x v="11"/>
    <x v="22"/>
    <x v="43"/>
    <x v="84"/>
    <x v="1"/>
    <x v="0"/>
    <x v="1"/>
    <x v="0"/>
    <x v="1"/>
    <n v="43"/>
    <n v="120"/>
    <n v="8.0000000000000036"/>
    <x v="0"/>
    <x v="0"/>
    <x v="0"/>
  </r>
  <r>
    <x v="0"/>
    <x v="5"/>
    <x v="11"/>
    <x v="22"/>
    <x v="43"/>
    <x v="12"/>
    <x v="1"/>
    <x v="1"/>
    <x v="1"/>
    <x v="0"/>
    <x v="1"/>
    <n v="36"/>
    <n v="108"/>
    <n v="7.2000000000000037"/>
    <x v="0"/>
    <x v="0"/>
    <x v="0"/>
  </r>
  <r>
    <x v="0"/>
    <x v="5"/>
    <x v="11"/>
    <x v="22"/>
    <x v="43"/>
    <x v="62"/>
    <x v="1"/>
    <x v="1"/>
    <x v="1"/>
    <x v="0"/>
    <x v="1"/>
    <n v="13"/>
    <n v="39"/>
    <n v="2.6"/>
    <x v="0"/>
    <x v="0"/>
    <x v="0"/>
  </r>
  <r>
    <x v="0"/>
    <x v="5"/>
    <x v="11"/>
    <x v="22"/>
    <x v="43"/>
    <x v="153"/>
    <x v="1"/>
    <x v="1"/>
    <x v="1"/>
    <x v="0"/>
    <x v="1"/>
    <n v="35"/>
    <n v="102"/>
    <n v="6.8000000000000034"/>
    <x v="0"/>
    <x v="0"/>
    <x v="0"/>
  </r>
  <r>
    <x v="0"/>
    <x v="5"/>
    <x v="11"/>
    <x v="22"/>
    <x v="43"/>
    <x v="20"/>
    <x v="1"/>
    <x v="1"/>
    <x v="1"/>
    <x v="0"/>
    <x v="1"/>
    <n v="30"/>
    <n v="84"/>
    <n v="5.6000000000000023"/>
    <x v="0"/>
    <x v="0"/>
    <x v="0"/>
  </r>
  <r>
    <x v="0"/>
    <x v="5"/>
    <x v="11"/>
    <x v="22"/>
    <x v="43"/>
    <x v="154"/>
    <x v="1"/>
    <x v="1"/>
    <x v="1"/>
    <x v="0"/>
    <x v="1"/>
    <n v="31"/>
    <n v="90"/>
    <n v="6.0000000000000027"/>
    <x v="0"/>
    <x v="0"/>
    <x v="0"/>
  </r>
  <r>
    <x v="0"/>
    <x v="5"/>
    <x v="11"/>
    <x v="22"/>
    <x v="43"/>
    <x v="155"/>
    <x v="1"/>
    <x v="1"/>
    <x v="1"/>
    <x v="0"/>
    <x v="1"/>
    <n v="29"/>
    <n v="84"/>
    <n v="5.6000000000000023"/>
    <x v="0"/>
    <x v="0"/>
    <x v="0"/>
  </r>
  <r>
    <x v="0"/>
    <x v="5"/>
    <x v="11"/>
    <x v="22"/>
    <x v="43"/>
    <x v="156"/>
    <x v="1"/>
    <x v="1"/>
    <x v="1"/>
    <x v="0"/>
    <x v="1"/>
    <n v="53"/>
    <n v="147"/>
    <n v="9.7999999999999972"/>
    <x v="0"/>
    <x v="0"/>
    <x v="0"/>
  </r>
  <r>
    <x v="0"/>
    <x v="5"/>
    <x v="11"/>
    <x v="22"/>
    <x v="43"/>
    <x v="63"/>
    <x v="4"/>
    <x v="1"/>
    <x v="0"/>
    <x v="0"/>
    <x v="1"/>
    <n v="1"/>
    <n v="3"/>
    <n v="0.2"/>
    <x v="0"/>
    <x v="0"/>
    <x v="0"/>
  </r>
  <r>
    <x v="0"/>
    <x v="5"/>
    <x v="11"/>
    <x v="22"/>
    <x v="43"/>
    <x v="150"/>
    <x v="1"/>
    <x v="1"/>
    <x v="1"/>
    <x v="0"/>
    <x v="1"/>
    <n v="7"/>
    <n v="21"/>
    <n v="1.4"/>
    <x v="0"/>
    <x v="0"/>
    <x v="0"/>
  </r>
  <r>
    <x v="0"/>
    <x v="5"/>
    <x v="11"/>
    <x v="22"/>
    <x v="43"/>
    <x v="157"/>
    <x v="1"/>
    <x v="1"/>
    <x v="1"/>
    <x v="0"/>
    <x v="1"/>
    <n v="20"/>
    <n v="60"/>
    <n v="4.0000000000000009"/>
    <x v="0"/>
    <x v="0"/>
    <x v="0"/>
  </r>
  <r>
    <x v="0"/>
    <x v="5"/>
    <x v="11"/>
    <x v="22"/>
    <x v="43"/>
    <x v="158"/>
    <x v="1"/>
    <x v="1"/>
    <x v="1"/>
    <x v="0"/>
    <x v="1"/>
    <n v="33"/>
    <n v="90"/>
    <n v="6.0000000000000027"/>
    <x v="0"/>
    <x v="0"/>
    <x v="0"/>
  </r>
  <r>
    <x v="0"/>
    <x v="5"/>
    <x v="11"/>
    <x v="22"/>
    <x v="43"/>
    <x v="159"/>
    <x v="1"/>
    <x v="1"/>
    <x v="1"/>
    <x v="0"/>
    <x v="1"/>
    <n v="26"/>
    <n v="75"/>
    <n v="5.0000000000000018"/>
    <x v="0"/>
    <x v="0"/>
    <x v="0"/>
  </r>
  <r>
    <x v="0"/>
    <x v="5"/>
    <x v="11"/>
    <x v="22"/>
    <x v="43"/>
    <x v="65"/>
    <x v="5"/>
    <x v="1"/>
    <x v="1"/>
    <x v="0"/>
    <x v="1"/>
    <n v="13"/>
    <n v="39"/>
    <n v="2.6"/>
    <x v="0"/>
    <x v="0"/>
    <x v="0"/>
  </r>
  <r>
    <x v="0"/>
    <x v="5"/>
    <x v="12"/>
    <x v="23"/>
    <x v="44"/>
    <x v="5"/>
    <x v="1"/>
    <x v="0"/>
    <x v="1"/>
    <x v="0"/>
    <x v="1"/>
    <n v="40"/>
    <n v="117"/>
    <n v="7.8000000000000043"/>
    <x v="0"/>
    <x v="0"/>
    <x v="0"/>
  </r>
  <r>
    <x v="0"/>
    <x v="5"/>
    <x v="12"/>
    <x v="23"/>
    <x v="44"/>
    <x v="77"/>
    <x v="1"/>
    <x v="0"/>
    <x v="1"/>
    <x v="0"/>
    <x v="1"/>
    <n v="17"/>
    <n v="45"/>
    <n v="3.0000000000000004"/>
    <x v="0"/>
    <x v="0"/>
    <x v="0"/>
  </r>
  <r>
    <x v="0"/>
    <x v="5"/>
    <x v="12"/>
    <x v="23"/>
    <x v="44"/>
    <x v="19"/>
    <x v="1"/>
    <x v="0"/>
    <x v="1"/>
    <x v="0"/>
    <x v="1"/>
    <n v="44"/>
    <n v="126"/>
    <n v="8.4000000000000021"/>
    <x v="0"/>
    <x v="0"/>
    <x v="0"/>
  </r>
  <r>
    <x v="0"/>
    <x v="5"/>
    <x v="12"/>
    <x v="23"/>
    <x v="44"/>
    <x v="160"/>
    <x v="1"/>
    <x v="0"/>
    <x v="1"/>
    <x v="0"/>
    <x v="1"/>
    <n v="7"/>
    <n v="21"/>
    <n v="1.4"/>
    <x v="0"/>
    <x v="0"/>
    <x v="0"/>
  </r>
  <r>
    <x v="0"/>
    <x v="5"/>
    <x v="12"/>
    <x v="23"/>
    <x v="44"/>
    <x v="62"/>
    <x v="1"/>
    <x v="1"/>
    <x v="1"/>
    <x v="0"/>
    <x v="1"/>
    <n v="5"/>
    <n v="12"/>
    <n v="0.8"/>
    <x v="0"/>
    <x v="0"/>
    <x v="0"/>
  </r>
  <r>
    <x v="0"/>
    <x v="5"/>
    <x v="12"/>
    <x v="23"/>
    <x v="44"/>
    <x v="161"/>
    <x v="1"/>
    <x v="1"/>
    <x v="1"/>
    <x v="0"/>
    <x v="1"/>
    <n v="14"/>
    <n v="42"/>
    <n v="2.8000000000000003"/>
    <x v="0"/>
    <x v="0"/>
    <x v="0"/>
  </r>
  <r>
    <x v="0"/>
    <x v="5"/>
    <x v="12"/>
    <x v="23"/>
    <x v="44"/>
    <x v="48"/>
    <x v="1"/>
    <x v="1"/>
    <x v="1"/>
    <x v="0"/>
    <x v="1"/>
    <n v="6"/>
    <n v="18"/>
    <n v="1.2"/>
    <x v="0"/>
    <x v="0"/>
    <x v="0"/>
  </r>
  <r>
    <x v="0"/>
    <x v="5"/>
    <x v="13"/>
    <x v="22"/>
    <x v="45"/>
    <x v="162"/>
    <x v="1"/>
    <x v="4"/>
    <x v="1"/>
    <x v="0"/>
    <x v="1"/>
    <n v="18"/>
    <n v="54"/>
    <n v="4.5"/>
    <x v="0"/>
    <x v="0"/>
    <x v="0"/>
  </r>
  <r>
    <x v="0"/>
    <x v="5"/>
    <x v="13"/>
    <x v="22"/>
    <x v="45"/>
    <x v="163"/>
    <x v="1"/>
    <x v="4"/>
    <x v="1"/>
    <x v="0"/>
    <x v="1"/>
    <n v="39"/>
    <n v="108"/>
    <n v="9"/>
    <x v="0"/>
    <x v="0"/>
    <x v="0"/>
  </r>
  <r>
    <x v="0"/>
    <x v="5"/>
    <x v="13"/>
    <x v="22"/>
    <x v="45"/>
    <x v="139"/>
    <x v="1"/>
    <x v="4"/>
    <x v="1"/>
    <x v="0"/>
    <x v="1"/>
    <n v="23"/>
    <n v="63"/>
    <n v="5.25"/>
    <x v="0"/>
    <x v="0"/>
    <x v="0"/>
  </r>
  <r>
    <x v="0"/>
    <x v="5"/>
    <x v="13"/>
    <x v="22"/>
    <x v="45"/>
    <x v="164"/>
    <x v="1"/>
    <x v="4"/>
    <x v="1"/>
    <x v="0"/>
    <x v="1"/>
    <n v="36"/>
    <n v="105"/>
    <n v="8.75"/>
    <x v="0"/>
    <x v="0"/>
    <x v="0"/>
  </r>
  <r>
    <x v="0"/>
    <x v="5"/>
    <x v="13"/>
    <x v="22"/>
    <x v="45"/>
    <x v="165"/>
    <x v="1"/>
    <x v="4"/>
    <x v="1"/>
    <x v="0"/>
    <x v="1"/>
    <n v="10"/>
    <n v="30"/>
    <n v="2.5"/>
    <x v="0"/>
    <x v="0"/>
    <x v="0"/>
  </r>
  <r>
    <x v="0"/>
    <x v="5"/>
    <x v="13"/>
    <x v="22"/>
    <x v="45"/>
    <x v="166"/>
    <x v="1"/>
    <x v="4"/>
    <x v="1"/>
    <x v="0"/>
    <x v="1"/>
    <n v="23"/>
    <n v="66"/>
    <n v="5.5"/>
    <x v="0"/>
    <x v="0"/>
    <x v="0"/>
  </r>
  <r>
    <x v="0"/>
    <x v="5"/>
    <x v="13"/>
    <x v="22"/>
    <x v="45"/>
    <x v="167"/>
    <x v="1"/>
    <x v="4"/>
    <x v="1"/>
    <x v="0"/>
    <x v="1"/>
    <n v="8"/>
    <n v="24"/>
    <n v="2"/>
    <x v="0"/>
    <x v="0"/>
    <x v="0"/>
  </r>
  <r>
    <x v="1"/>
    <x v="2"/>
    <x v="3"/>
    <x v="3"/>
    <x v="3"/>
    <x v="5"/>
    <x v="1"/>
    <x v="0"/>
    <x v="0"/>
    <x v="0"/>
    <x v="1"/>
    <n v="10"/>
    <n v="27"/>
    <n v="1.7999999999999998"/>
    <x v="0"/>
    <x v="0"/>
    <x v="0"/>
  </r>
  <r>
    <x v="1"/>
    <x v="2"/>
    <x v="3"/>
    <x v="3"/>
    <x v="3"/>
    <x v="168"/>
    <x v="1"/>
    <x v="0"/>
    <x v="0"/>
    <x v="0"/>
    <x v="1"/>
    <n v="6"/>
    <n v="6"/>
    <n v="0.39999999999999997"/>
    <x v="0"/>
    <x v="0"/>
    <x v="0"/>
  </r>
  <r>
    <x v="1"/>
    <x v="2"/>
    <x v="3"/>
    <x v="3"/>
    <x v="3"/>
    <x v="13"/>
    <x v="1"/>
    <x v="1"/>
    <x v="0"/>
    <x v="0"/>
    <x v="1"/>
    <n v="1"/>
    <n v="3"/>
    <n v="0.2"/>
    <x v="0"/>
    <x v="0"/>
    <x v="0"/>
  </r>
  <r>
    <x v="1"/>
    <x v="2"/>
    <x v="3"/>
    <x v="4"/>
    <x v="5"/>
    <x v="16"/>
    <x v="0"/>
    <x v="0"/>
    <x v="0"/>
    <x v="0"/>
    <x v="3"/>
    <n v="13"/>
    <n v="36"/>
    <n v="2.4"/>
    <x v="0"/>
    <x v="0"/>
    <x v="0"/>
  </r>
  <r>
    <x v="1"/>
    <x v="2"/>
    <x v="3"/>
    <x v="4"/>
    <x v="5"/>
    <x v="16"/>
    <x v="0"/>
    <x v="0"/>
    <x v="1"/>
    <x v="0"/>
    <x v="3"/>
    <n v="20"/>
    <n v="51"/>
    <n v="3.4000000000000008"/>
    <x v="0"/>
    <x v="0"/>
    <x v="0"/>
  </r>
  <r>
    <x v="1"/>
    <x v="2"/>
    <x v="3"/>
    <x v="5"/>
    <x v="6"/>
    <x v="22"/>
    <x v="1"/>
    <x v="2"/>
    <x v="0"/>
    <x v="0"/>
    <x v="1"/>
    <n v="9"/>
    <n v="28"/>
    <n v="1.8666666666666665"/>
    <x v="0"/>
    <x v="0"/>
    <x v="0"/>
  </r>
  <r>
    <x v="1"/>
    <x v="2"/>
    <x v="3"/>
    <x v="5"/>
    <x v="6"/>
    <x v="23"/>
    <x v="1"/>
    <x v="0"/>
    <x v="0"/>
    <x v="0"/>
    <x v="1"/>
    <n v="5"/>
    <n v="20"/>
    <n v="1.3333333333333333"/>
    <x v="0"/>
    <x v="0"/>
    <x v="0"/>
  </r>
  <r>
    <x v="1"/>
    <x v="2"/>
    <x v="3"/>
    <x v="5"/>
    <x v="6"/>
    <x v="23"/>
    <x v="1"/>
    <x v="0"/>
    <x v="1"/>
    <x v="0"/>
    <x v="1"/>
    <n v="24"/>
    <n v="76"/>
    <n v="5.0666666666666664"/>
    <x v="0"/>
    <x v="0"/>
    <x v="0"/>
  </r>
  <r>
    <x v="1"/>
    <x v="2"/>
    <x v="3"/>
    <x v="5"/>
    <x v="6"/>
    <x v="16"/>
    <x v="0"/>
    <x v="0"/>
    <x v="0"/>
    <x v="0"/>
    <x v="4"/>
    <n v="10"/>
    <n v="30"/>
    <n v="1.9999999999999998"/>
    <x v="0"/>
    <x v="0"/>
    <x v="0"/>
  </r>
  <r>
    <x v="1"/>
    <x v="2"/>
    <x v="3"/>
    <x v="5"/>
    <x v="6"/>
    <x v="25"/>
    <x v="0"/>
    <x v="0"/>
    <x v="1"/>
    <x v="0"/>
    <x v="5"/>
    <n v="18"/>
    <n v="48"/>
    <n v="3.2000000000000006"/>
    <x v="0"/>
    <x v="0"/>
    <x v="0"/>
  </r>
  <r>
    <x v="1"/>
    <x v="2"/>
    <x v="3"/>
    <x v="5"/>
    <x v="6"/>
    <x v="26"/>
    <x v="0"/>
    <x v="0"/>
    <x v="1"/>
    <x v="0"/>
    <x v="5"/>
    <n v="36"/>
    <n v="102"/>
    <n v="6.8000000000000034"/>
    <x v="0"/>
    <x v="0"/>
    <x v="0"/>
  </r>
  <r>
    <x v="1"/>
    <x v="2"/>
    <x v="3"/>
    <x v="5"/>
    <x v="6"/>
    <x v="32"/>
    <x v="1"/>
    <x v="1"/>
    <x v="1"/>
    <x v="0"/>
    <x v="1"/>
    <n v="12"/>
    <n v="36"/>
    <n v="2.4"/>
    <x v="0"/>
    <x v="0"/>
    <x v="0"/>
  </r>
  <r>
    <x v="1"/>
    <x v="2"/>
    <x v="3"/>
    <x v="7"/>
    <x v="46"/>
    <x v="39"/>
    <x v="1"/>
    <x v="0"/>
    <x v="1"/>
    <x v="0"/>
    <x v="1"/>
    <n v="14"/>
    <n v="39"/>
    <n v="2.6"/>
    <x v="0"/>
    <x v="0"/>
    <x v="0"/>
  </r>
  <r>
    <x v="1"/>
    <x v="2"/>
    <x v="3"/>
    <x v="7"/>
    <x v="8"/>
    <x v="37"/>
    <x v="1"/>
    <x v="0"/>
    <x v="1"/>
    <x v="0"/>
    <x v="1"/>
    <n v="16"/>
    <n v="30"/>
    <n v="1.9999999999999998"/>
    <x v="0"/>
    <x v="0"/>
    <x v="0"/>
  </r>
  <r>
    <x v="1"/>
    <x v="2"/>
    <x v="3"/>
    <x v="7"/>
    <x v="8"/>
    <x v="38"/>
    <x v="1"/>
    <x v="0"/>
    <x v="1"/>
    <x v="0"/>
    <x v="1"/>
    <n v="17"/>
    <n v="16"/>
    <n v="1.0666666666666667"/>
    <x v="0"/>
    <x v="0"/>
    <x v="0"/>
  </r>
  <r>
    <x v="1"/>
    <x v="2"/>
    <x v="3"/>
    <x v="7"/>
    <x v="8"/>
    <x v="35"/>
    <x v="1"/>
    <x v="1"/>
    <x v="1"/>
    <x v="0"/>
    <x v="1"/>
    <n v="6"/>
    <n v="18"/>
    <n v="1.2"/>
    <x v="0"/>
    <x v="0"/>
    <x v="0"/>
  </r>
  <r>
    <x v="1"/>
    <x v="2"/>
    <x v="3"/>
    <x v="8"/>
    <x v="9"/>
    <x v="39"/>
    <x v="1"/>
    <x v="0"/>
    <x v="1"/>
    <x v="0"/>
    <x v="1"/>
    <n v="8"/>
    <n v="8"/>
    <n v="0.53333333333333333"/>
    <x v="0"/>
    <x v="0"/>
    <x v="0"/>
  </r>
  <r>
    <x v="1"/>
    <x v="2"/>
    <x v="3"/>
    <x v="8"/>
    <x v="9"/>
    <x v="0"/>
    <x v="1"/>
    <x v="0"/>
    <x v="1"/>
    <x v="0"/>
    <x v="1"/>
    <n v="4"/>
    <n v="4"/>
    <n v="0.26666666666666666"/>
    <x v="0"/>
    <x v="0"/>
    <x v="0"/>
  </r>
  <r>
    <x v="1"/>
    <x v="2"/>
    <x v="3"/>
    <x v="8"/>
    <x v="9"/>
    <x v="24"/>
    <x v="1"/>
    <x v="0"/>
    <x v="0"/>
    <x v="0"/>
    <x v="1"/>
    <n v="2"/>
    <n v="3"/>
    <n v="0.2"/>
    <x v="0"/>
    <x v="0"/>
    <x v="0"/>
  </r>
  <r>
    <x v="1"/>
    <x v="2"/>
    <x v="3"/>
    <x v="8"/>
    <x v="9"/>
    <x v="169"/>
    <x v="1"/>
    <x v="0"/>
    <x v="1"/>
    <x v="0"/>
    <x v="1"/>
    <n v="1"/>
    <n v="0"/>
    <n v="0"/>
    <x v="0"/>
    <x v="0"/>
    <x v="0"/>
  </r>
  <r>
    <x v="1"/>
    <x v="2"/>
    <x v="3"/>
    <x v="8"/>
    <x v="10"/>
    <x v="39"/>
    <x v="0"/>
    <x v="0"/>
    <x v="1"/>
    <x v="0"/>
    <x v="6"/>
    <n v="29"/>
    <n v="108"/>
    <n v="7.1999999999999993"/>
    <x v="0"/>
    <x v="0"/>
    <x v="0"/>
  </r>
  <r>
    <x v="1"/>
    <x v="2"/>
    <x v="3"/>
    <x v="8"/>
    <x v="10"/>
    <x v="8"/>
    <x v="1"/>
    <x v="0"/>
    <x v="1"/>
    <x v="0"/>
    <x v="1"/>
    <n v="6"/>
    <n v="20"/>
    <n v="1.3333333333333333"/>
    <x v="0"/>
    <x v="0"/>
    <x v="0"/>
  </r>
  <r>
    <x v="1"/>
    <x v="2"/>
    <x v="3"/>
    <x v="11"/>
    <x v="13"/>
    <x v="45"/>
    <x v="1"/>
    <x v="0"/>
    <x v="1"/>
    <x v="0"/>
    <x v="1"/>
    <n v="11"/>
    <n v="11"/>
    <n v="0.73333333333333328"/>
    <x v="0"/>
    <x v="0"/>
    <x v="0"/>
  </r>
  <r>
    <x v="1"/>
    <x v="2"/>
    <x v="3"/>
    <x v="12"/>
    <x v="14"/>
    <x v="8"/>
    <x v="0"/>
    <x v="0"/>
    <x v="1"/>
    <x v="0"/>
    <x v="6"/>
    <n v="11"/>
    <n v="30"/>
    <n v="1.9999999999999998"/>
    <x v="0"/>
    <x v="0"/>
    <x v="0"/>
  </r>
  <r>
    <x v="1"/>
    <x v="2"/>
    <x v="3"/>
    <x v="24"/>
    <x v="47"/>
    <x v="39"/>
    <x v="1"/>
    <x v="0"/>
    <x v="1"/>
    <x v="0"/>
    <x v="1"/>
    <n v="12"/>
    <n v="33"/>
    <n v="2.1999999999999997"/>
    <x v="0"/>
    <x v="0"/>
    <x v="0"/>
  </r>
  <r>
    <x v="1"/>
    <x v="2"/>
    <x v="4"/>
    <x v="13"/>
    <x v="15"/>
    <x v="170"/>
    <x v="1"/>
    <x v="2"/>
    <x v="0"/>
    <x v="0"/>
    <x v="1"/>
    <n v="11"/>
    <n v="30"/>
    <n v="1.9999999999999998"/>
    <x v="0"/>
    <x v="0"/>
    <x v="0"/>
  </r>
  <r>
    <x v="1"/>
    <x v="2"/>
    <x v="4"/>
    <x v="13"/>
    <x v="15"/>
    <x v="170"/>
    <x v="1"/>
    <x v="2"/>
    <x v="1"/>
    <x v="0"/>
    <x v="1"/>
    <n v="26"/>
    <n v="69"/>
    <n v="4.6000000000000014"/>
    <x v="0"/>
    <x v="0"/>
    <x v="0"/>
  </r>
  <r>
    <x v="1"/>
    <x v="2"/>
    <x v="4"/>
    <x v="13"/>
    <x v="15"/>
    <x v="49"/>
    <x v="1"/>
    <x v="2"/>
    <x v="0"/>
    <x v="0"/>
    <x v="1"/>
    <n v="11"/>
    <n v="40"/>
    <n v="2.6666666666666665"/>
    <x v="0"/>
    <x v="0"/>
    <x v="0"/>
  </r>
  <r>
    <x v="1"/>
    <x v="2"/>
    <x v="4"/>
    <x v="13"/>
    <x v="15"/>
    <x v="5"/>
    <x v="1"/>
    <x v="0"/>
    <x v="0"/>
    <x v="0"/>
    <x v="1"/>
    <n v="12"/>
    <n v="48"/>
    <n v="3.1999999999999997"/>
    <x v="0"/>
    <x v="0"/>
    <x v="0"/>
  </r>
  <r>
    <x v="1"/>
    <x v="2"/>
    <x v="4"/>
    <x v="13"/>
    <x v="15"/>
    <x v="171"/>
    <x v="0"/>
    <x v="0"/>
    <x v="1"/>
    <x v="0"/>
    <x v="10"/>
    <n v="19"/>
    <n v="54"/>
    <n v="3.600000000000001"/>
    <x v="0"/>
    <x v="0"/>
    <x v="0"/>
  </r>
  <r>
    <x v="1"/>
    <x v="2"/>
    <x v="4"/>
    <x v="13"/>
    <x v="15"/>
    <x v="50"/>
    <x v="0"/>
    <x v="0"/>
    <x v="0"/>
    <x v="0"/>
    <x v="7"/>
    <n v="2"/>
    <n v="0"/>
    <n v="0"/>
    <x v="0"/>
    <x v="0"/>
    <x v="0"/>
  </r>
  <r>
    <x v="1"/>
    <x v="2"/>
    <x v="4"/>
    <x v="13"/>
    <x v="15"/>
    <x v="52"/>
    <x v="0"/>
    <x v="0"/>
    <x v="0"/>
    <x v="0"/>
    <x v="7"/>
    <n v="4"/>
    <n v="16"/>
    <n v="1.0666666666666667"/>
    <x v="0"/>
    <x v="0"/>
    <x v="0"/>
  </r>
  <r>
    <x v="1"/>
    <x v="2"/>
    <x v="4"/>
    <x v="13"/>
    <x v="16"/>
    <x v="58"/>
    <x v="0"/>
    <x v="0"/>
    <x v="1"/>
    <x v="0"/>
    <x v="7"/>
    <n v="19"/>
    <n v="57"/>
    <n v="3.8000000000000012"/>
    <x v="0"/>
    <x v="0"/>
    <x v="0"/>
  </r>
  <r>
    <x v="1"/>
    <x v="2"/>
    <x v="4"/>
    <x v="14"/>
    <x v="17"/>
    <x v="47"/>
    <x v="0"/>
    <x v="0"/>
    <x v="0"/>
    <x v="0"/>
    <x v="8"/>
    <n v="6"/>
    <n v="24"/>
    <n v="1.5999999999999999"/>
    <x v="0"/>
    <x v="0"/>
    <x v="0"/>
  </r>
  <r>
    <x v="1"/>
    <x v="2"/>
    <x v="4"/>
    <x v="14"/>
    <x v="17"/>
    <x v="5"/>
    <x v="0"/>
    <x v="0"/>
    <x v="0"/>
    <x v="0"/>
    <x v="8"/>
    <n v="3"/>
    <n v="12"/>
    <n v="0.8"/>
    <x v="0"/>
    <x v="0"/>
    <x v="0"/>
  </r>
  <r>
    <x v="1"/>
    <x v="2"/>
    <x v="4"/>
    <x v="14"/>
    <x v="17"/>
    <x v="16"/>
    <x v="0"/>
    <x v="0"/>
    <x v="0"/>
    <x v="0"/>
    <x v="8"/>
    <n v="15"/>
    <n v="56"/>
    <n v="3.7333333333333329"/>
    <x v="0"/>
    <x v="0"/>
    <x v="0"/>
  </r>
  <r>
    <x v="1"/>
    <x v="2"/>
    <x v="4"/>
    <x v="14"/>
    <x v="20"/>
    <x v="5"/>
    <x v="0"/>
    <x v="0"/>
    <x v="1"/>
    <x v="0"/>
    <x v="9"/>
    <n v="21"/>
    <n v="57"/>
    <n v="3.8000000000000012"/>
    <x v="0"/>
    <x v="0"/>
    <x v="0"/>
  </r>
  <r>
    <x v="1"/>
    <x v="2"/>
    <x v="4"/>
    <x v="14"/>
    <x v="48"/>
    <x v="39"/>
    <x v="0"/>
    <x v="0"/>
    <x v="1"/>
    <x v="0"/>
    <x v="9"/>
    <n v="7"/>
    <n v="21"/>
    <n v="1.4"/>
    <x v="0"/>
    <x v="0"/>
    <x v="0"/>
  </r>
  <r>
    <x v="1"/>
    <x v="2"/>
    <x v="5"/>
    <x v="15"/>
    <x v="22"/>
    <x v="39"/>
    <x v="0"/>
    <x v="0"/>
    <x v="0"/>
    <x v="0"/>
    <x v="0"/>
    <n v="13"/>
    <n v="36"/>
    <n v="2.4"/>
    <x v="0"/>
    <x v="0"/>
    <x v="0"/>
  </r>
  <r>
    <x v="1"/>
    <x v="2"/>
    <x v="5"/>
    <x v="15"/>
    <x v="22"/>
    <x v="24"/>
    <x v="1"/>
    <x v="0"/>
    <x v="0"/>
    <x v="0"/>
    <x v="1"/>
    <n v="20"/>
    <n v="32"/>
    <n v="2.1333333333333333"/>
    <x v="0"/>
    <x v="0"/>
    <x v="0"/>
  </r>
  <r>
    <x v="1"/>
    <x v="2"/>
    <x v="5"/>
    <x v="15"/>
    <x v="22"/>
    <x v="37"/>
    <x v="1"/>
    <x v="0"/>
    <x v="1"/>
    <x v="0"/>
    <x v="1"/>
    <n v="22"/>
    <n v="66"/>
    <n v="4.4000000000000012"/>
    <x v="0"/>
    <x v="0"/>
    <x v="0"/>
  </r>
  <r>
    <x v="1"/>
    <x v="2"/>
    <x v="5"/>
    <x v="15"/>
    <x v="22"/>
    <x v="144"/>
    <x v="0"/>
    <x v="0"/>
    <x v="1"/>
    <x v="0"/>
    <x v="0"/>
    <n v="23"/>
    <n v="60"/>
    <n v="4.0000000000000009"/>
    <x v="0"/>
    <x v="0"/>
    <x v="0"/>
  </r>
  <r>
    <x v="1"/>
    <x v="2"/>
    <x v="5"/>
    <x v="15"/>
    <x v="22"/>
    <x v="9"/>
    <x v="1"/>
    <x v="0"/>
    <x v="1"/>
    <x v="0"/>
    <x v="1"/>
    <n v="29"/>
    <n v="81"/>
    <n v="5.4000000000000021"/>
    <x v="0"/>
    <x v="0"/>
    <x v="0"/>
  </r>
  <r>
    <x v="1"/>
    <x v="2"/>
    <x v="5"/>
    <x v="15"/>
    <x v="22"/>
    <x v="1"/>
    <x v="1"/>
    <x v="1"/>
    <x v="1"/>
    <x v="0"/>
    <x v="1"/>
    <n v="15"/>
    <n v="42"/>
    <n v="2.8000000000000003"/>
    <x v="0"/>
    <x v="0"/>
    <x v="0"/>
  </r>
  <r>
    <x v="1"/>
    <x v="2"/>
    <x v="5"/>
    <x v="15"/>
    <x v="22"/>
    <x v="172"/>
    <x v="1"/>
    <x v="1"/>
    <x v="1"/>
    <x v="0"/>
    <x v="1"/>
    <n v="6"/>
    <n v="18"/>
    <n v="1.2"/>
    <x v="0"/>
    <x v="0"/>
    <x v="0"/>
  </r>
  <r>
    <x v="1"/>
    <x v="2"/>
    <x v="5"/>
    <x v="15"/>
    <x v="23"/>
    <x v="8"/>
    <x v="0"/>
    <x v="0"/>
    <x v="1"/>
    <x v="0"/>
    <x v="0"/>
    <n v="21"/>
    <n v="60"/>
    <n v="4.0000000000000009"/>
    <x v="0"/>
    <x v="0"/>
    <x v="0"/>
  </r>
  <r>
    <x v="1"/>
    <x v="2"/>
    <x v="5"/>
    <x v="15"/>
    <x v="23"/>
    <x v="144"/>
    <x v="0"/>
    <x v="0"/>
    <x v="1"/>
    <x v="0"/>
    <x v="0"/>
    <n v="30"/>
    <n v="87"/>
    <n v="5.8000000000000025"/>
    <x v="0"/>
    <x v="0"/>
    <x v="0"/>
  </r>
  <r>
    <x v="1"/>
    <x v="2"/>
    <x v="5"/>
    <x v="15"/>
    <x v="23"/>
    <x v="173"/>
    <x v="1"/>
    <x v="1"/>
    <x v="1"/>
    <x v="0"/>
    <x v="1"/>
    <n v="5"/>
    <n v="15"/>
    <n v="1"/>
    <x v="0"/>
    <x v="0"/>
    <x v="0"/>
  </r>
  <r>
    <x v="1"/>
    <x v="2"/>
    <x v="5"/>
    <x v="15"/>
    <x v="24"/>
    <x v="39"/>
    <x v="0"/>
    <x v="0"/>
    <x v="1"/>
    <x v="0"/>
    <x v="0"/>
    <n v="27"/>
    <n v="78"/>
    <n v="5.200000000000002"/>
    <x v="0"/>
    <x v="0"/>
    <x v="0"/>
  </r>
  <r>
    <x v="1"/>
    <x v="2"/>
    <x v="5"/>
    <x v="15"/>
    <x v="25"/>
    <x v="5"/>
    <x v="0"/>
    <x v="0"/>
    <x v="1"/>
    <x v="0"/>
    <x v="0"/>
    <n v="36"/>
    <n v="102"/>
    <n v="6.8000000000000034"/>
    <x v="0"/>
    <x v="0"/>
    <x v="0"/>
  </r>
  <r>
    <x v="1"/>
    <x v="2"/>
    <x v="5"/>
    <x v="15"/>
    <x v="25"/>
    <x v="73"/>
    <x v="0"/>
    <x v="0"/>
    <x v="1"/>
    <x v="0"/>
    <x v="0"/>
    <n v="26"/>
    <n v="78"/>
    <n v="5.200000000000002"/>
    <x v="0"/>
    <x v="0"/>
    <x v="0"/>
  </r>
  <r>
    <x v="1"/>
    <x v="2"/>
    <x v="5"/>
    <x v="15"/>
    <x v="25"/>
    <x v="55"/>
    <x v="1"/>
    <x v="1"/>
    <x v="1"/>
    <x v="0"/>
    <x v="1"/>
    <n v="14"/>
    <n v="42"/>
    <n v="2.8000000000000003"/>
    <x v="0"/>
    <x v="0"/>
    <x v="0"/>
  </r>
  <r>
    <x v="1"/>
    <x v="2"/>
    <x v="5"/>
    <x v="15"/>
    <x v="26"/>
    <x v="39"/>
    <x v="0"/>
    <x v="0"/>
    <x v="0"/>
    <x v="0"/>
    <x v="0"/>
    <n v="8"/>
    <n v="24"/>
    <n v="1.5999999999999999"/>
    <x v="0"/>
    <x v="0"/>
    <x v="0"/>
  </r>
  <r>
    <x v="1"/>
    <x v="2"/>
    <x v="5"/>
    <x v="15"/>
    <x v="26"/>
    <x v="39"/>
    <x v="0"/>
    <x v="0"/>
    <x v="1"/>
    <x v="0"/>
    <x v="0"/>
    <n v="52"/>
    <n v="147"/>
    <n v="9.7999999999999972"/>
    <x v="0"/>
    <x v="0"/>
    <x v="0"/>
  </r>
  <r>
    <x v="1"/>
    <x v="2"/>
    <x v="5"/>
    <x v="15"/>
    <x v="26"/>
    <x v="174"/>
    <x v="1"/>
    <x v="0"/>
    <x v="1"/>
    <x v="0"/>
    <x v="1"/>
    <n v="22"/>
    <n v="60"/>
    <n v="4.0000000000000009"/>
    <x v="0"/>
    <x v="0"/>
    <x v="0"/>
  </r>
  <r>
    <x v="1"/>
    <x v="2"/>
    <x v="5"/>
    <x v="15"/>
    <x v="26"/>
    <x v="175"/>
    <x v="0"/>
    <x v="0"/>
    <x v="1"/>
    <x v="0"/>
    <x v="0"/>
    <n v="32"/>
    <n v="96"/>
    <n v="6.400000000000003"/>
    <x v="0"/>
    <x v="0"/>
    <x v="0"/>
  </r>
  <r>
    <x v="1"/>
    <x v="2"/>
    <x v="5"/>
    <x v="15"/>
    <x v="26"/>
    <x v="28"/>
    <x v="1"/>
    <x v="1"/>
    <x v="1"/>
    <x v="0"/>
    <x v="1"/>
    <n v="13"/>
    <n v="39"/>
    <n v="2.6"/>
    <x v="0"/>
    <x v="0"/>
    <x v="0"/>
  </r>
  <r>
    <x v="1"/>
    <x v="2"/>
    <x v="5"/>
    <x v="15"/>
    <x v="26"/>
    <x v="176"/>
    <x v="1"/>
    <x v="1"/>
    <x v="1"/>
    <x v="0"/>
    <x v="1"/>
    <n v="19"/>
    <n v="57"/>
    <n v="3.8000000000000012"/>
    <x v="0"/>
    <x v="0"/>
    <x v="0"/>
  </r>
  <r>
    <x v="1"/>
    <x v="2"/>
    <x v="5"/>
    <x v="15"/>
    <x v="27"/>
    <x v="39"/>
    <x v="0"/>
    <x v="0"/>
    <x v="1"/>
    <x v="0"/>
    <x v="0"/>
    <n v="34"/>
    <n v="102"/>
    <n v="6.8000000000000034"/>
    <x v="0"/>
    <x v="0"/>
    <x v="0"/>
  </r>
  <r>
    <x v="1"/>
    <x v="2"/>
    <x v="5"/>
    <x v="15"/>
    <x v="27"/>
    <x v="177"/>
    <x v="1"/>
    <x v="0"/>
    <x v="1"/>
    <x v="0"/>
    <x v="1"/>
    <n v="18"/>
    <n v="45"/>
    <n v="3.0000000000000004"/>
    <x v="0"/>
    <x v="0"/>
    <x v="0"/>
  </r>
  <r>
    <x v="1"/>
    <x v="2"/>
    <x v="5"/>
    <x v="15"/>
    <x v="27"/>
    <x v="28"/>
    <x v="1"/>
    <x v="1"/>
    <x v="1"/>
    <x v="0"/>
    <x v="1"/>
    <n v="8"/>
    <n v="24"/>
    <n v="1.5999999999999999"/>
    <x v="0"/>
    <x v="0"/>
    <x v="0"/>
  </r>
  <r>
    <x v="1"/>
    <x v="2"/>
    <x v="5"/>
    <x v="15"/>
    <x v="27"/>
    <x v="161"/>
    <x v="1"/>
    <x v="1"/>
    <x v="1"/>
    <x v="0"/>
    <x v="1"/>
    <n v="10"/>
    <n v="30"/>
    <n v="1.9999999999999998"/>
    <x v="0"/>
    <x v="0"/>
    <x v="0"/>
  </r>
  <r>
    <x v="1"/>
    <x v="2"/>
    <x v="5"/>
    <x v="15"/>
    <x v="27"/>
    <x v="70"/>
    <x v="1"/>
    <x v="1"/>
    <x v="1"/>
    <x v="0"/>
    <x v="1"/>
    <n v="11"/>
    <n v="30"/>
    <n v="1.9999999999999998"/>
    <x v="0"/>
    <x v="0"/>
    <x v="0"/>
  </r>
  <r>
    <x v="1"/>
    <x v="2"/>
    <x v="5"/>
    <x v="15"/>
    <x v="28"/>
    <x v="37"/>
    <x v="1"/>
    <x v="0"/>
    <x v="1"/>
    <x v="0"/>
    <x v="1"/>
    <n v="17"/>
    <n v="39"/>
    <n v="2.6"/>
    <x v="0"/>
    <x v="0"/>
    <x v="0"/>
  </r>
  <r>
    <x v="1"/>
    <x v="2"/>
    <x v="5"/>
    <x v="15"/>
    <x v="28"/>
    <x v="61"/>
    <x v="1"/>
    <x v="1"/>
    <x v="1"/>
    <x v="0"/>
    <x v="1"/>
    <n v="20"/>
    <n v="57"/>
    <n v="3.8000000000000012"/>
    <x v="0"/>
    <x v="0"/>
    <x v="0"/>
  </r>
  <r>
    <x v="1"/>
    <x v="3"/>
    <x v="6"/>
    <x v="16"/>
    <x v="29"/>
    <x v="36"/>
    <x v="1"/>
    <x v="0"/>
    <x v="0"/>
    <x v="0"/>
    <x v="1"/>
    <n v="14"/>
    <n v="33"/>
    <n v="2.1999999999999997"/>
    <x v="0"/>
    <x v="0"/>
    <x v="0"/>
  </r>
  <r>
    <x v="1"/>
    <x v="3"/>
    <x v="6"/>
    <x v="16"/>
    <x v="29"/>
    <x v="78"/>
    <x v="1"/>
    <x v="0"/>
    <x v="0"/>
    <x v="0"/>
    <x v="1"/>
    <n v="5"/>
    <n v="15"/>
    <n v="1"/>
    <x v="0"/>
    <x v="0"/>
    <x v="0"/>
  </r>
  <r>
    <x v="1"/>
    <x v="3"/>
    <x v="6"/>
    <x v="25"/>
    <x v="49"/>
    <x v="178"/>
    <x v="1"/>
    <x v="0"/>
    <x v="0"/>
    <x v="0"/>
    <x v="1"/>
    <n v="9"/>
    <n v="18"/>
    <n v="1.2"/>
    <x v="0"/>
    <x v="0"/>
    <x v="0"/>
  </r>
  <r>
    <x v="1"/>
    <x v="3"/>
    <x v="6"/>
    <x v="25"/>
    <x v="49"/>
    <x v="179"/>
    <x v="1"/>
    <x v="0"/>
    <x v="0"/>
    <x v="0"/>
    <x v="1"/>
    <n v="4"/>
    <n v="8"/>
    <n v="0.53333333333333333"/>
    <x v="0"/>
    <x v="0"/>
    <x v="0"/>
  </r>
  <r>
    <x v="1"/>
    <x v="3"/>
    <x v="6"/>
    <x v="25"/>
    <x v="49"/>
    <x v="180"/>
    <x v="1"/>
    <x v="0"/>
    <x v="0"/>
    <x v="0"/>
    <x v="1"/>
    <n v="1"/>
    <n v="2"/>
    <n v="0.13333333333333333"/>
    <x v="0"/>
    <x v="0"/>
    <x v="0"/>
  </r>
  <r>
    <x v="1"/>
    <x v="3"/>
    <x v="6"/>
    <x v="25"/>
    <x v="49"/>
    <x v="181"/>
    <x v="1"/>
    <x v="0"/>
    <x v="0"/>
    <x v="0"/>
    <x v="1"/>
    <n v="2"/>
    <n v="2"/>
    <n v="0.13333333333333333"/>
    <x v="0"/>
    <x v="0"/>
    <x v="0"/>
  </r>
  <r>
    <x v="1"/>
    <x v="3"/>
    <x v="6"/>
    <x v="25"/>
    <x v="49"/>
    <x v="182"/>
    <x v="1"/>
    <x v="0"/>
    <x v="0"/>
    <x v="0"/>
    <x v="1"/>
    <n v="2"/>
    <n v="4"/>
    <n v="0.26666666666666666"/>
    <x v="0"/>
    <x v="0"/>
    <x v="0"/>
  </r>
  <r>
    <x v="1"/>
    <x v="3"/>
    <x v="6"/>
    <x v="25"/>
    <x v="49"/>
    <x v="183"/>
    <x v="1"/>
    <x v="0"/>
    <x v="0"/>
    <x v="0"/>
    <x v="1"/>
    <n v="17"/>
    <n v="80"/>
    <n v="5.3333333333333321"/>
    <x v="0"/>
    <x v="0"/>
    <x v="0"/>
  </r>
  <r>
    <x v="1"/>
    <x v="3"/>
    <x v="6"/>
    <x v="25"/>
    <x v="49"/>
    <x v="160"/>
    <x v="1"/>
    <x v="0"/>
    <x v="0"/>
    <x v="0"/>
    <x v="1"/>
    <n v="2"/>
    <n v="4"/>
    <n v="0.26666666666666666"/>
    <x v="0"/>
    <x v="0"/>
    <x v="0"/>
  </r>
  <r>
    <x v="1"/>
    <x v="3"/>
    <x v="6"/>
    <x v="25"/>
    <x v="49"/>
    <x v="184"/>
    <x v="1"/>
    <x v="0"/>
    <x v="0"/>
    <x v="0"/>
    <x v="1"/>
    <n v="3"/>
    <n v="6"/>
    <n v="0.4"/>
    <x v="0"/>
    <x v="0"/>
    <x v="0"/>
  </r>
  <r>
    <x v="1"/>
    <x v="3"/>
    <x v="6"/>
    <x v="18"/>
    <x v="31"/>
    <x v="23"/>
    <x v="1"/>
    <x v="0"/>
    <x v="0"/>
    <x v="0"/>
    <x v="1"/>
    <n v="7"/>
    <n v="36"/>
    <n v="2.4"/>
    <x v="0"/>
    <x v="0"/>
    <x v="0"/>
  </r>
  <r>
    <x v="1"/>
    <x v="3"/>
    <x v="6"/>
    <x v="18"/>
    <x v="31"/>
    <x v="185"/>
    <x v="1"/>
    <x v="0"/>
    <x v="0"/>
    <x v="0"/>
    <x v="1"/>
    <n v="7"/>
    <n v="18"/>
    <n v="1.2"/>
    <x v="0"/>
    <x v="0"/>
    <x v="0"/>
  </r>
  <r>
    <x v="1"/>
    <x v="3"/>
    <x v="6"/>
    <x v="18"/>
    <x v="31"/>
    <x v="83"/>
    <x v="1"/>
    <x v="0"/>
    <x v="0"/>
    <x v="0"/>
    <x v="1"/>
    <n v="7"/>
    <n v="12"/>
    <n v="0.79999999999999993"/>
    <x v="0"/>
    <x v="0"/>
    <x v="0"/>
  </r>
  <r>
    <x v="1"/>
    <x v="3"/>
    <x v="6"/>
    <x v="18"/>
    <x v="31"/>
    <x v="168"/>
    <x v="1"/>
    <x v="0"/>
    <x v="0"/>
    <x v="0"/>
    <x v="1"/>
    <n v="7"/>
    <n v="18"/>
    <n v="1.2"/>
    <x v="0"/>
    <x v="0"/>
    <x v="0"/>
  </r>
  <r>
    <x v="1"/>
    <x v="3"/>
    <x v="8"/>
    <x v="20"/>
    <x v="50"/>
    <x v="186"/>
    <x v="1"/>
    <x v="3"/>
    <x v="0"/>
    <x v="0"/>
    <x v="1"/>
    <n v="1"/>
    <n v="0"/>
    <n v="0"/>
    <x v="4"/>
    <x v="4"/>
    <x v="4"/>
  </r>
  <r>
    <x v="1"/>
    <x v="3"/>
    <x v="8"/>
    <x v="20"/>
    <x v="34"/>
    <x v="186"/>
    <x v="6"/>
    <x v="3"/>
    <x v="0"/>
    <x v="0"/>
    <x v="1"/>
    <n v="2"/>
    <n v="0"/>
    <n v="0"/>
    <x v="5"/>
    <x v="5"/>
    <x v="5"/>
  </r>
  <r>
    <x v="1"/>
    <x v="3"/>
    <x v="8"/>
    <x v="20"/>
    <x v="34"/>
    <x v="187"/>
    <x v="6"/>
    <x v="3"/>
    <x v="0"/>
    <x v="0"/>
    <x v="1"/>
    <n v="2"/>
    <n v="0"/>
    <n v="0"/>
    <x v="6"/>
    <x v="6"/>
    <x v="6"/>
  </r>
  <r>
    <x v="1"/>
    <x v="3"/>
    <x v="8"/>
    <x v="20"/>
    <x v="34"/>
    <x v="188"/>
    <x v="6"/>
    <x v="3"/>
    <x v="2"/>
    <x v="0"/>
    <x v="1"/>
    <n v="6"/>
    <n v="0"/>
    <n v="0"/>
    <x v="7"/>
    <x v="7"/>
    <x v="7"/>
  </r>
  <r>
    <x v="1"/>
    <x v="3"/>
    <x v="8"/>
    <x v="20"/>
    <x v="34"/>
    <x v="189"/>
    <x v="6"/>
    <x v="3"/>
    <x v="0"/>
    <x v="0"/>
    <x v="1"/>
    <n v="7"/>
    <n v="0"/>
    <n v="0"/>
    <x v="8"/>
    <x v="8"/>
    <x v="8"/>
  </r>
  <r>
    <x v="1"/>
    <x v="5"/>
    <x v="12"/>
    <x v="23"/>
    <x v="51"/>
    <x v="190"/>
    <x v="1"/>
    <x v="0"/>
    <x v="0"/>
    <x v="0"/>
    <x v="1"/>
    <n v="3"/>
    <n v="2"/>
    <n v="0.13333333333333333"/>
    <x v="0"/>
    <x v="0"/>
    <x v="0"/>
  </r>
  <r>
    <x v="1"/>
    <x v="5"/>
    <x v="12"/>
    <x v="23"/>
    <x v="51"/>
    <x v="87"/>
    <x v="1"/>
    <x v="0"/>
    <x v="0"/>
    <x v="0"/>
    <x v="1"/>
    <n v="4"/>
    <n v="3"/>
    <n v="0.2"/>
    <x v="0"/>
    <x v="0"/>
    <x v="0"/>
  </r>
  <r>
    <x v="1"/>
    <x v="5"/>
    <x v="12"/>
    <x v="23"/>
    <x v="44"/>
    <x v="5"/>
    <x v="1"/>
    <x v="0"/>
    <x v="0"/>
    <x v="0"/>
    <x v="1"/>
    <n v="6"/>
    <n v="15"/>
    <n v="1"/>
    <x v="0"/>
    <x v="0"/>
    <x v="0"/>
  </r>
  <r>
    <x v="2"/>
    <x v="2"/>
    <x v="3"/>
    <x v="3"/>
    <x v="3"/>
    <x v="5"/>
    <x v="1"/>
    <x v="0"/>
    <x v="0"/>
    <x v="0"/>
    <x v="1"/>
    <n v="2"/>
    <n v="0"/>
    <n v="0"/>
    <x v="0"/>
    <x v="0"/>
    <x v="0"/>
  </r>
  <r>
    <x v="2"/>
    <x v="2"/>
    <x v="3"/>
    <x v="3"/>
    <x v="3"/>
    <x v="6"/>
    <x v="0"/>
    <x v="0"/>
    <x v="1"/>
    <x v="0"/>
    <x v="2"/>
    <n v="29"/>
    <n v="81"/>
    <n v="5.4000000000000021"/>
    <x v="0"/>
    <x v="0"/>
    <x v="0"/>
  </r>
  <r>
    <x v="2"/>
    <x v="2"/>
    <x v="3"/>
    <x v="3"/>
    <x v="3"/>
    <x v="8"/>
    <x v="1"/>
    <x v="0"/>
    <x v="0"/>
    <x v="0"/>
    <x v="1"/>
    <n v="6"/>
    <n v="15"/>
    <n v="1"/>
    <x v="0"/>
    <x v="0"/>
    <x v="0"/>
  </r>
  <r>
    <x v="2"/>
    <x v="2"/>
    <x v="3"/>
    <x v="3"/>
    <x v="3"/>
    <x v="80"/>
    <x v="1"/>
    <x v="0"/>
    <x v="0"/>
    <x v="0"/>
    <x v="1"/>
    <n v="3"/>
    <n v="2"/>
    <n v="0.13333333333333333"/>
    <x v="0"/>
    <x v="0"/>
    <x v="0"/>
  </r>
  <r>
    <x v="2"/>
    <x v="2"/>
    <x v="3"/>
    <x v="3"/>
    <x v="3"/>
    <x v="11"/>
    <x v="0"/>
    <x v="0"/>
    <x v="1"/>
    <x v="0"/>
    <x v="2"/>
    <n v="12"/>
    <n v="33"/>
    <n v="2.1999999999999997"/>
    <x v="0"/>
    <x v="0"/>
    <x v="0"/>
  </r>
  <r>
    <x v="2"/>
    <x v="2"/>
    <x v="3"/>
    <x v="3"/>
    <x v="3"/>
    <x v="191"/>
    <x v="1"/>
    <x v="0"/>
    <x v="0"/>
    <x v="0"/>
    <x v="1"/>
    <n v="5"/>
    <n v="5"/>
    <n v="0.33333333333333331"/>
    <x v="0"/>
    <x v="0"/>
    <x v="0"/>
  </r>
  <r>
    <x v="2"/>
    <x v="2"/>
    <x v="3"/>
    <x v="3"/>
    <x v="3"/>
    <x v="192"/>
    <x v="1"/>
    <x v="0"/>
    <x v="0"/>
    <x v="0"/>
    <x v="1"/>
    <n v="1"/>
    <n v="0"/>
    <n v="0"/>
    <x v="0"/>
    <x v="0"/>
    <x v="0"/>
  </r>
  <r>
    <x v="2"/>
    <x v="2"/>
    <x v="3"/>
    <x v="3"/>
    <x v="3"/>
    <x v="12"/>
    <x v="1"/>
    <x v="1"/>
    <x v="0"/>
    <x v="0"/>
    <x v="1"/>
    <n v="1"/>
    <n v="3"/>
    <n v="0.2"/>
    <x v="0"/>
    <x v="0"/>
    <x v="0"/>
  </r>
  <r>
    <x v="2"/>
    <x v="2"/>
    <x v="3"/>
    <x v="3"/>
    <x v="3"/>
    <x v="20"/>
    <x v="1"/>
    <x v="1"/>
    <x v="0"/>
    <x v="0"/>
    <x v="1"/>
    <n v="1"/>
    <n v="1"/>
    <n v="6.6666666666666666E-2"/>
    <x v="0"/>
    <x v="0"/>
    <x v="0"/>
  </r>
  <r>
    <x v="2"/>
    <x v="2"/>
    <x v="3"/>
    <x v="3"/>
    <x v="3"/>
    <x v="193"/>
    <x v="1"/>
    <x v="1"/>
    <x v="0"/>
    <x v="0"/>
    <x v="1"/>
    <n v="1"/>
    <n v="1"/>
    <n v="6.6666666666666666E-2"/>
    <x v="0"/>
    <x v="0"/>
    <x v="0"/>
  </r>
  <r>
    <x v="2"/>
    <x v="2"/>
    <x v="3"/>
    <x v="3"/>
    <x v="3"/>
    <x v="194"/>
    <x v="1"/>
    <x v="1"/>
    <x v="0"/>
    <x v="0"/>
    <x v="1"/>
    <n v="10"/>
    <n v="12"/>
    <n v="0.8"/>
    <x v="0"/>
    <x v="0"/>
    <x v="0"/>
  </r>
  <r>
    <x v="2"/>
    <x v="2"/>
    <x v="3"/>
    <x v="3"/>
    <x v="3"/>
    <x v="195"/>
    <x v="1"/>
    <x v="1"/>
    <x v="0"/>
    <x v="0"/>
    <x v="1"/>
    <n v="1"/>
    <n v="1"/>
    <n v="6.6666666666666666E-2"/>
    <x v="0"/>
    <x v="0"/>
    <x v="0"/>
  </r>
  <r>
    <x v="2"/>
    <x v="2"/>
    <x v="3"/>
    <x v="3"/>
    <x v="52"/>
    <x v="196"/>
    <x v="0"/>
    <x v="0"/>
    <x v="1"/>
    <x v="0"/>
    <x v="2"/>
    <n v="32"/>
    <n v="87"/>
    <n v="5.8000000000000025"/>
    <x v="0"/>
    <x v="0"/>
    <x v="0"/>
  </r>
  <r>
    <x v="2"/>
    <x v="2"/>
    <x v="3"/>
    <x v="4"/>
    <x v="5"/>
    <x v="197"/>
    <x v="0"/>
    <x v="0"/>
    <x v="1"/>
    <x v="0"/>
    <x v="3"/>
    <n v="17"/>
    <n v="45"/>
    <n v="3.0000000000000004"/>
    <x v="0"/>
    <x v="0"/>
    <x v="0"/>
  </r>
  <r>
    <x v="2"/>
    <x v="2"/>
    <x v="3"/>
    <x v="5"/>
    <x v="6"/>
    <x v="22"/>
    <x v="1"/>
    <x v="2"/>
    <x v="1"/>
    <x v="0"/>
    <x v="1"/>
    <n v="14"/>
    <n v="48"/>
    <n v="3.1999999999999997"/>
    <x v="0"/>
    <x v="0"/>
    <x v="0"/>
  </r>
  <r>
    <x v="2"/>
    <x v="2"/>
    <x v="3"/>
    <x v="5"/>
    <x v="6"/>
    <x v="16"/>
    <x v="0"/>
    <x v="0"/>
    <x v="0"/>
    <x v="0"/>
    <x v="4"/>
    <n v="19"/>
    <n v="48"/>
    <n v="3.2000000000000006"/>
    <x v="0"/>
    <x v="0"/>
    <x v="0"/>
  </r>
  <r>
    <x v="2"/>
    <x v="2"/>
    <x v="3"/>
    <x v="5"/>
    <x v="6"/>
    <x v="16"/>
    <x v="0"/>
    <x v="0"/>
    <x v="1"/>
    <x v="0"/>
    <x v="4"/>
    <n v="55"/>
    <n v="150"/>
    <n v="9.9999999999999964"/>
    <x v="0"/>
    <x v="0"/>
    <x v="0"/>
  </r>
  <r>
    <x v="2"/>
    <x v="2"/>
    <x v="3"/>
    <x v="5"/>
    <x v="6"/>
    <x v="24"/>
    <x v="1"/>
    <x v="0"/>
    <x v="0"/>
    <x v="0"/>
    <x v="1"/>
    <n v="8"/>
    <n v="7"/>
    <n v="0.46666666666666662"/>
    <x v="0"/>
    <x v="0"/>
    <x v="0"/>
  </r>
  <r>
    <x v="2"/>
    <x v="2"/>
    <x v="3"/>
    <x v="5"/>
    <x v="6"/>
    <x v="24"/>
    <x v="1"/>
    <x v="0"/>
    <x v="1"/>
    <x v="0"/>
    <x v="1"/>
    <n v="3"/>
    <n v="0"/>
    <n v="0"/>
    <x v="0"/>
    <x v="0"/>
    <x v="0"/>
  </r>
  <r>
    <x v="2"/>
    <x v="2"/>
    <x v="3"/>
    <x v="5"/>
    <x v="6"/>
    <x v="11"/>
    <x v="0"/>
    <x v="0"/>
    <x v="1"/>
    <x v="0"/>
    <x v="6"/>
    <n v="14"/>
    <n v="39"/>
    <n v="2.6"/>
    <x v="0"/>
    <x v="0"/>
    <x v="0"/>
  </r>
  <r>
    <x v="2"/>
    <x v="2"/>
    <x v="3"/>
    <x v="5"/>
    <x v="6"/>
    <x v="33"/>
    <x v="1"/>
    <x v="1"/>
    <x v="1"/>
    <x v="0"/>
    <x v="1"/>
    <n v="9"/>
    <n v="27"/>
    <n v="1.7999999999999998"/>
    <x v="0"/>
    <x v="0"/>
    <x v="0"/>
  </r>
  <r>
    <x v="2"/>
    <x v="2"/>
    <x v="3"/>
    <x v="7"/>
    <x v="8"/>
    <x v="36"/>
    <x v="0"/>
    <x v="0"/>
    <x v="0"/>
    <x v="0"/>
    <x v="6"/>
    <n v="9"/>
    <n v="18"/>
    <n v="1.2"/>
    <x v="0"/>
    <x v="0"/>
    <x v="0"/>
  </r>
  <r>
    <x v="2"/>
    <x v="2"/>
    <x v="3"/>
    <x v="26"/>
    <x v="53"/>
    <x v="39"/>
    <x v="0"/>
    <x v="0"/>
    <x v="1"/>
    <x v="0"/>
    <x v="6"/>
    <n v="11"/>
    <n v="33"/>
    <n v="2.1999999999999997"/>
    <x v="0"/>
    <x v="0"/>
    <x v="0"/>
  </r>
  <r>
    <x v="2"/>
    <x v="2"/>
    <x v="3"/>
    <x v="8"/>
    <x v="9"/>
    <x v="45"/>
    <x v="1"/>
    <x v="0"/>
    <x v="1"/>
    <x v="0"/>
    <x v="1"/>
    <n v="2"/>
    <n v="0"/>
    <n v="0"/>
    <x v="0"/>
    <x v="0"/>
    <x v="0"/>
  </r>
  <r>
    <x v="2"/>
    <x v="2"/>
    <x v="3"/>
    <x v="8"/>
    <x v="9"/>
    <x v="5"/>
    <x v="0"/>
    <x v="0"/>
    <x v="1"/>
    <x v="0"/>
    <x v="6"/>
    <n v="10"/>
    <n v="36"/>
    <n v="2.4"/>
    <x v="0"/>
    <x v="0"/>
    <x v="0"/>
  </r>
  <r>
    <x v="2"/>
    <x v="2"/>
    <x v="3"/>
    <x v="8"/>
    <x v="9"/>
    <x v="168"/>
    <x v="1"/>
    <x v="0"/>
    <x v="0"/>
    <x v="0"/>
    <x v="1"/>
    <n v="2"/>
    <n v="2"/>
    <n v="0.13333333333333333"/>
    <x v="0"/>
    <x v="0"/>
    <x v="0"/>
  </r>
  <r>
    <x v="2"/>
    <x v="2"/>
    <x v="3"/>
    <x v="8"/>
    <x v="9"/>
    <x v="168"/>
    <x v="1"/>
    <x v="0"/>
    <x v="1"/>
    <x v="0"/>
    <x v="1"/>
    <n v="1"/>
    <n v="1"/>
    <n v="6.6666666666666666E-2"/>
    <x v="0"/>
    <x v="0"/>
    <x v="0"/>
  </r>
  <r>
    <x v="2"/>
    <x v="2"/>
    <x v="3"/>
    <x v="11"/>
    <x v="13"/>
    <x v="45"/>
    <x v="1"/>
    <x v="0"/>
    <x v="0"/>
    <x v="0"/>
    <x v="1"/>
    <n v="22"/>
    <n v="34"/>
    <n v="2.2666666666666666"/>
    <x v="0"/>
    <x v="0"/>
    <x v="0"/>
  </r>
  <r>
    <x v="2"/>
    <x v="2"/>
    <x v="4"/>
    <x v="13"/>
    <x v="15"/>
    <x v="170"/>
    <x v="1"/>
    <x v="2"/>
    <x v="1"/>
    <x v="0"/>
    <x v="1"/>
    <n v="22"/>
    <n v="51"/>
    <n v="3.4000000000000008"/>
    <x v="0"/>
    <x v="0"/>
    <x v="0"/>
  </r>
  <r>
    <x v="2"/>
    <x v="2"/>
    <x v="4"/>
    <x v="13"/>
    <x v="15"/>
    <x v="49"/>
    <x v="1"/>
    <x v="2"/>
    <x v="0"/>
    <x v="0"/>
    <x v="1"/>
    <n v="2"/>
    <n v="0"/>
    <n v="0"/>
    <x v="0"/>
    <x v="0"/>
    <x v="0"/>
  </r>
  <r>
    <x v="2"/>
    <x v="2"/>
    <x v="4"/>
    <x v="13"/>
    <x v="15"/>
    <x v="49"/>
    <x v="1"/>
    <x v="2"/>
    <x v="1"/>
    <x v="0"/>
    <x v="1"/>
    <n v="40"/>
    <n v="148"/>
    <n v="9.8666666666666707"/>
    <x v="0"/>
    <x v="0"/>
    <x v="0"/>
  </r>
  <r>
    <x v="2"/>
    <x v="2"/>
    <x v="4"/>
    <x v="13"/>
    <x v="15"/>
    <x v="5"/>
    <x v="1"/>
    <x v="0"/>
    <x v="0"/>
    <x v="0"/>
    <x v="1"/>
    <n v="22"/>
    <n v="84"/>
    <n v="5.6"/>
    <x v="0"/>
    <x v="0"/>
    <x v="0"/>
  </r>
  <r>
    <x v="2"/>
    <x v="2"/>
    <x v="4"/>
    <x v="13"/>
    <x v="15"/>
    <x v="5"/>
    <x v="1"/>
    <x v="0"/>
    <x v="1"/>
    <x v="0"/>
    <x v="1"/>
    <n v="49"/>
    <n v="172"/>
    <n v="11.466666666666676"/>
    <x v="0"/>
    <x v="0"/>
    <x v="0"/>
  </r>
  <r>
    <x v="2"/>
    <x v="2"/>
    <x v="4"/>
    <x v="13"/>
    <x v="15"/>
    <x v="50"/>
    <x v="0"/>
    <x v="0"/>
    <x v="1"/>
    <x v="0"/>
    <x v="7"/>
    <n v="34"/>
    <n v="132"/>
    <n v="8.8000000000000007"/>
    <x v="0"/>
    <x v="0"/>
    <x v="0"/>
  </r>
  <r>
    <x v="2"/>
    <x v="2"/>
    <x v="4"/>
    <x v="13"/>
    <x v="15"/>
    <x v="51"/>
    <x v="0"/>
    <x v="0"/>
    <x v="0"/>
    <x v="0"/>
    <x v="7"/>
    <n v="1"/>
    <n v="0"/>
    <n v="0"/>
    <x v="0"/>
    <x v="0"/>
    <x v="0"/>
  </r>
  <r>
    <x v="2"/>
    <x v="2"/>
    <x v="4"/>
    <x v="13"/>
    <x v="16"/>
    <x v="198"/>
    <x v="0"/>
    <x v="0"/>
    <x v="1"/>
    <x v="0"/>
    <x v="7"/>
    <n v="10"/>
    <n v="40"/>
    <n v="2.6666666666666665"/>
    <x v="0"/>
    <x v="0"/>
    <x v="0"/>
  </r>
  <r>
    <x v="2"/>
    <x v="2"/>
    <x v="4"/>
    <x v="14"/>
    <x v="54"/>
    <x v="180"/>
    <x v="0"/>
    <x v="0"/>
    <x v="1"/>
    <x v="0"/>
    <x v="9"/>
    <n v="40"/>
    <n v="114"/>
    <n v="7.6000000000000041"/>
    <x v="0"/>
    <x v="0"/>
    <x v="0"/>
  </r>
  <r>
    <x v="2"/>
    <x v="2"/>
    <x v="4"/>
    <x v="14"/>
    <x v="17"/>
    <x v="45"/>
    <x v="0"/>
    <x v="0"/>
    <x v="1"/>
    <x v="0"/>
    <x v="8"/>
    <n v="28"/>
    <n v="104"/>
    <n v="6.9333333333333327"/>
    <x v="0"/>
    <x v="0"/>
    <x v="0"/>
  </r>
  <r>
    <x v="2"/>
    <x v="2"/>
    <x v="4"/>
    <x v="14"/>
    <x v="17"/>
    <x v="16"/>
    <x v="0"/>
    <x v="0"/>
    <x v="0"/>
    <x v="0"/>
    <x v="8"/>
    <n v="4"/>
    <n v="12"/>
    <n v="0.8"/>
    <x v="0"/>
    <x v="0"/>
    <x v="0"/>
  </r>
  <r>
    <x v="2"/>
    <x v="2"/>
    <x v="4"/>
    <x v="14"/>
    <x v="17"/>
    <x v="16"/>
    <x v="0"/>
    <x v="0"/>
    <x v="1"/>
    <x v="0"/>
    <x v="8"/>
    <n v="76"/>
    <n v="268"/>
    <n v="17.866666666666681"/>
    <x v="0"/>
    <x v="0"/>
    <x v="0"/>
  </r>
  <r>
    <x v="2"/>
    <x v="2"/>
    <x v="4"/>
    <x v="14"/>
    <x v="17"/>
    <x v="199"/>
    <x v="0"/>
    <x v="0"/>
    <x v="1"/>
    <x v="0"/>
    <x v="8"/>
    <n v="29"/>
    <n v="116"/>
    <n v="7.7333333333333325"/>
    <x v="0"/>
    <x v="0"/>
    <x v="0"/>
  </r>
  <r>
    <x v="2"/>
    <x v="2"/>
    <x v="4"/>
    <x v="14"/>
    <x v="17"/>
    <x v="78"/>
    <x v="1"/>
    <x v="0"/>
    <x v="1"/>
    <x v="0"/>
    <x v="1"/>
    <n v="2"/>
    <n v="2"/>
    <n v="0.13333333333333333"/>
    <x v="0"/>
    <x v="0"/>
    <x v="0"/>
  </r>
  <r>
    <x v="2"/>
    <x v="2"/>
    <x v="4"/>
    <x v="14"/>
    <x v="17"/>
    <x v="160"/>
    <x v="1"/>
    <x v="0"/>
    <x v="1"/>
    <x v="0"/>
    <x v="1"/>
    <n v="105"/>
    <n v="392"/>
    <n v="26.133333333333319"/>
    <x v="0"/>
    <x v="0"/>
    <x v="0"/>
  </r>
  <r>
    <x v="2"/>
    <x v="2"/>
    <x v="4"/>
    <x v="14"/>
    <x v="17"/>
    <x v="169"/>
    <x v="1"/>
    <x v="0"/>
    <x v="0"/>
    <x v="0"/>
    <x v="1"/>
    <n v="1"/>
    <n v="3"/>
    <n v="0.2"/>
    <x v="0"/>
    <x v="0"/>
    <x v="0"/>
  </r>
  <r>
    <x v="2"/>
    <x v="2"/>
    <x v="4"/>
    <x v="14"/>
    <x v="17"/>
    <x v="55"/>
    <x v="1"/>
    <x v="1"/>
    <x v="2"/>
    <x v="0"/>
    <x v="1"/>
    <n v="3"/>
    <n v="6"/>
    <n v="0.4"/>
    <x v="0"/>
    <x v="0"/>
    <x v="0"/>
  </r>
  <r>
    <x v="2"/>
    <x v="2"/>
    <x v="4"/>
    <x v="14"/>
    <x v="18"/>
    <x v="45"/>
    <x v="0"/>
    <x v="0"/>
    <x v="1"/>
    <x v="0"/>
    <x v="8"/>
    <n v="28"/>
    <n v="100"/>
    <n v="6.6666666666666661"/>
    <x v="0"/>
    <x v="0"/>
    <x v="0"/>
  </r>
  <r>
    <x v="2"/>
    <x v="2"/>
    <x v="5"/>
    <x v="15"/>
    <x v="26"/>
    <x v="39"/>
    <x v="0"/>
    <x v="0"/>
    <x v="0"/>
    <x v="0"/>
    <x v="0"/>
    <n v="7"/>
    <n v="15"/>
    <n v="1"/>
    <x v="0"/>
    <x v="0"/>
    <x v="0"/>
  </r>
  <r>
    <x v="2"/>
    <x v="3"/>
    <x v="6"/>
    <x v="16"/>
    <x v="29"/>
    <x v="6"/>
    <x v="1"/>
    <x v="0"/>
    <x v="0"/>
    <x v="0"/>
    <x v="1"/>
    <n v="22"/>
    <n v="60"/>
    <n v="4.0000000000000009"/>
    <x v="0"/>
    <x v="0"/>
    <x v="0"/>
  </r>
  <r>
    <x v="2"/>
    <x v="3"/>
    <x v="6"/>
    <x v="16"/>
    <x v="29"/>
    <x v="200"/>
    <x v="1"/>
    <x v="0"/>
    <x v="0"/>
    <x v="0"/>
    <x v="1"/>
    <n v="17"/>
    <n v="45"/>
    <n v="3.0000000000000004"/>
    <x v="0"/>
    <x v="0"/>
    <x v="0"/>
  </r>
  <r>
    <x v="2"/>
    <x v="3"/>
    <x v="6"/>
    <x v="16"/>
    <x v="29"/>
    <x v="201"/>
    <x v="1"/>
    <x v="0"/>
    <x v="0"/>
    <x v="0"/>
    <x v="1"/>
    <n v="6"/>
    <n v="18"/>
    <n v="1.2"/>
    <x v="0"/>
    <x v="0"/>
    <x v="0"/>
  </r>
  <r>
    <x v="2"/>
    <x v="3"/>
    <x v="6"/>
    <x v="16"/>
    <x v="29"/>
    <x v="151"/>
    <x v="1"/>
    <x v="0"/>
    <x v="0"/>
    <x v="0"/>
    <x v="1"/>
    <n v="5"/>
    <n v="15"/>
    <n v="1"/>
    <x v="0"/>
    <x v="0"/>
    <x v="0"/>
  </r>
  <r>
    <x v="2"/>
    <x v="3"/>
    <x v="6"/>
    <x v="16"/>
    <x v="29"/>
    <x v="78"/>
    <x v="1"/>
    <x v="0"/>
    <x v="0"/>
    <x v="0"/>
    <x v="1"/>
    <n v="6"/>
    <n v="24"/>
    <n v="1.5999999999999999"/>
    <x v="0"/>
    <x v="0"/>
    <x v="0"/>
  </r>
  <r>
    <x v="2"/>
    <x v="3"/>
    <x v="6"/>
    <x v="16"/>
    <x v="29"/>
    <x v="202"/>
    <x v="1"/>
    <x v="0"/>
    <x v="0"/>
    <x v="0"/>
    <x v="1"/>
    <n v="4"/>
    <n v="12"/>
    <n v="0.8"/>
    <x v="0"/>
    <x v="0"/>
    <x v="0"/>
  </r>
  <r>
    <x v="2"/>
    <x v="3"/>
    <x v="6"/>
    <x v="16"/>
    <x v="29"/>
    <x v="202"/>
    <x v="1"/>
    <x v="0"/>
    <x v="1"/>
    <x v="0"/>
    <x v="1"/>
    <n v="1"/>
    <n v="3"/>
    <n v="0.2"/>
    <x v="0"/>
    <x v="0"/>
    <x v="0"/>
  </r>
  <r>
    <x v="2"/>
    <x v="3"/>
    <x v="6"/>
    <x v="16"/>
    <x v="29"/>
    <x v="84"/>
    <x v="1"/>
    <x v="0"/>
    <x v="0"/>
    <x v="0"/>
    <x v="1"/>
    <n v="5"/>
    <n v="15"/>
    <n v="1"/>
    <x v="0"/>
    <x v="0"/>
    <x v="0"/>
  </r>
  <r>
    <x v="2"/>
    <x v="3"/>
    <x v="6"/>
    <x v="17"/>
    <x v="30"/>
    <x v="36"/>
    <x v="1"/>
    <x v="0"/>
    <x v="0"/>
    <x v="0"/>
    <x v="1"/>
    <n v="1"/>
    <n v="0"/>
    <n v="0"/>
    <x v="0"/>
    <x v="0"/>
    <x v="0"/>
  </r>
  <r>
    <x v="2"/>
    <x v="3"/>
    <x v="6"/>
    <x v="17"/>
    <x v="30"/>
    <x v="8"/>
    <x v="1"/>
    <x v="0"/>
    <x v="0"/>
    <x v="0"/>
    <x v="1"/>
    <n v="11"/>
    <n v="33"/>
    <n v="2.1999999999999997"/>
    <x v="0"/>
    <x v="0"/>
    <x v="0"/>
  </r>
  <r>
    <x v="2"/>
    <x v="3"/>
    <x v="6"/>
    <x v="17"/>
    <x v="30"/>
    <x v="27"/>
    <x v="1"/>
    <x v="0"/>
    <x v="0"/>
    <x v="0"/>
    <x v="1"/>
    <n v="11"/>
    <n v="33"/>
    <n v="2.1999999999999997"/>
    <x v="0"/>
    <x v="0"/>
    <x v="0"/>
  </r>
  <r>
    <x v="2"/>
    <x v="3"/>
    <x v="6"/>
    <x v="17"/>
    <x v="30"/>
    <x v="2"/>
    <x v="1"/>
    <x v="0"/>
    <x v="0"/>
    <x v="0"/>
    <x v="1"/>
    <n v="1"/>
    <n v="3"/>
    <n v="0.2"/>
    <x v="0"/>
    <x v="0"/>
    <x v="0"/>
  </r>
  <r>
    <x v="2"/>
    <x v="3"/>
    <x v="6"/>
    <x v="27"/>
    <x v="55"/>
    <x v="23"/>
    <x v="1"/>
    <x v="0"/>
    <x v="0"/>
    <x v="0"/>
    <x v="1"/>
    <n v="3"/>
    <n v="9"/>
    <n v="0.60000000000000009"/>
    <x v="0"/>
    <x v="0"/>
    <x v="0"/>
  </r>
  <r>
    <x v="2"/>
    <x v="3"/>
    <x v="6"/>
    <x v="27"/>
    <x v="55"/>
    <x v="23"/>
    <x v="1"/>
    <x v="0"/>
    <x v="1"/>
    <x v="0"/>
    <x v="1"/>
    <n v="10"/>
    <n v="30"/>
    <n v="1.9999999999999998"/>
    <x v="0"/>
    <x v="0"/>
    <x v="0"/>
  </r>
  <r>
    <x v="2"/>
    <x v="3"/>
    <x v="6"/>
    <x v="27"/>
    <x v="55"/>
    <x v="36"/>
    <x v="1"/>
    <x v="0"/>
    <x v="0"/>
    <x v="0"/>
    <x v="1"/>
    <n v="3"/>
    <n v="9"/>
    <n v="0.60000000000000009"/>
    <x v="0"/>
    <x v="0"/>
    <x v="0"/>
  </r>
  <r>
    <x v="2"/>
    <x v="3"/>
    <x v="6"/>
    <x v="27"/>
    <x v="55"/>
    <x v="36"/>
    <x v="1"/>
    <x v="0"/>
    <x v="1"/>
    <x v="0"/>
    <x v="1"/>
    <n v="12"/>
    <n v="33"/>
    <n v="2.1999999999999997"/>
    <x v="0"/>
    <x v="0"/>
    <x v="0"/>
  </r>
  <r>
    <x v="2"/>
    <x v="3"/>
    <x v="6"/>
    <x v="27"/>
    <x v="55"/>
    <x v="203"/>
    <x v="1"/>
    <x v="0"/>
    <x v="1"/>
    <x v="0"/>
    <x v="1"/>
    <n v="14"/>
    <n v="39"/>
    <n v="2.6"/>
    <x v="0"/>
    <x v="0"/>
    <x v="0"/>
  </r>
  <r>
    <x v="2"/>
    <x v="3"/>
    <x v="6"/>
    <x v="27"/>
    <x v="55"/>
    <x v="25"/>
    <x v="1"/>
    <x v="0"/>
    <x v="1"/>
    <x v="0"/>
    <x v="1"/>
    <n v="9"/>
    <n v="27"/>
    <n v="1.7999999999999998"/>
    <x v="0"/>
    <x v="0"/>
    <x v="0"/>
  </r>
  <r>
    <x v="2"/>
    <x v="3"/>
    <x v="6"/>
    <x v="27"/>
    <x v="55"/>
    <x v="10"/>
    <x v="1"/>
    <x v="0"/>
    <x v="1"/>
    <x v="0"/>
    <x v="1"/>
    <n v="4"/>
    <n v="12"/>
    <n v="0.8"/>
    <x v="0"/>
    <x v="0"/>
    <x v="0"/>
  </r>
  <r>
    <x v="2"/>
    <x v="3"/>
    <x v="6"/>
    <x v="27"/>
    <x v="55"/>
    <x v="80"/>
    <x v="1"/>
    <x v="0"/>
    <x v="0"/>
    <x v="0"/>
    <x v="1"/>
    <n v="10"/>
    <n v="8"/>
    <n v="0.53333333333333333"/>
    <x v="0"/>
    <x v="0"/>
    <x v="0"/>
  </r>
  <r>
    <x v="2"/>
    <x v="3"/>
    <x v="6"/>
    <x v="27"/>
    <x v="55"/>
    <x v="204"/>
    <x v="1"/>
    <x v="0"/>
    <x v="0"/>
    <x v="0"/>
    <x v="1"/>
    <n v="1"/>
    <n v="3"/>
    <n v="0.2"/>
    <x v="0"/>
    <x v="0"/>
    <x v="0"/>
  </r>
  <r>
    <x v="2"/>
    <x v="3"/>
    <x v="6"/>
    <x v="27"/>
    <x v="55"/>
    <x v="204"/>
    <x v="1"/>
    <x v="0"/>
    <x v="1"/>
    <x v="0"/>
    <x v="1"/>
    <n v="11"/>
    <n v="33"/>
    <n v="2.1999999999999997"/>
    <x v="0"/>
    <x v="0"/>
    <x v="0"/>
  </r>
  <r>
    <x v="2"/>
    <x v="3"/>
    <x v="6"/>
    <x v="27"/>
    <x v="55"/>
    <x v="205"/>
    <x v="1"/>
    <x v="0"/>
    <x v="1"/>
    <x v="0"/>
    <x v="1"/>
    <n v="13"/>
    <n v="27"/>
    <n v="1.7999999999999998"/>
    <x v="0"/>
    <x v="0"/>
    <x v="0"/>
  </r>
  <r>
    <x v="2"/>
    <x v="3"/>
    <x v="6"/>
    <x v="27"/>
    <x v="55"/>
    <x v="89"/>
    <x v="4"/>
    <x v="0"/>
    <x v="0"/>
    <x v="0"/>
    <x v="1"/>
    <n v="1"/>
    <n v="1"/>
    <n v="6.6666666666666666E-2"/>
    <x v="0"/>
    <x v="0"/>
    <x v="0"/>
  </r>
  <r>
    <x v="2"/>
    <x v="3"/>
    <x v="6"/>
    <x v="27"/>
    <x v="55"/>
    <x v="89"/>
    <x v="4"/>
    <x v="0"/>
    <x v="1"/>
    <x v="0"/>
    <x v="1"/>
    <n v="3"/>
    <n v="12"/>
    <n v="0.8"/>
    <x v="0"/>
    <x v="0"/>
    <x v="0"/>
  </r>
  <r>
    <x v="2"/>
    <x v="3"/>
    <x v="6"/>
    <x v="28"/>
    <x v="56"/>
    <x v="0"/>
    <x v="1"/>
    <x v="0"/>
    <x v="0"/>
    <x v="0"/>
    <x v="1"/>
    <n v="28"/>
    <n v="26"/>
    <n v="1.7333333333333332"/>
    <x v="0"/>
    <x v="0"/>
    <x v="0"/>
  </r>
  <r>
    <x v="2"/>
    <x v="3"/>
    <x v="6"/>
    <x v="28"/>
    <x v="56"/>
    <x v="45"/>
    <x v="1"/>
    <x v="0"/>
    <x v="0"/>
    <x v="0"/>
    <x v="1"/>
    <n v="28"/>
    <n v="104"/>
    <n v="6.9333333333333327"/>
    <x v="0"/>
    <x v="0"/>
    <x v="0"/>
  </r>
  <r>
    <x v="2"/>
    <x v="3"/>
    <x v="6"/>
    <x v="28"/>
    <x v="56"/>
    <x v="47"/>
    <x v="1"/>
    <x v="0"/>
    <x v="0"/>
    <x v="0"/>
    <x v="1"/>
    <n v="28"/>
    <n v="26"/>
    <n v="1.7333333333333332"/>
    <x v="0"/>
    <x v="0"/>
    <x v="0"/>
  </r>
  <r>
    <x v="2"/>
    <x v="3"/>
    <x v="6"/>
    <x v="28"/>
    <x v="56"/>
    <x v="5"/>
    <x v="1"/>
    <x v="0"/>
    <x v="0"/>
    <x v="0"/>
    <x v="1"/>
    <n v="28"/>
    <n v="104"/>
    <n v="6.9333333333333327"/>
    <x v="0"/>
    <x v="0"/>
    <x v="0"/>
  </r>
  <r>
    <x v="2"/>
    <x v="3"/>
    <x v="6"/>
    <x v="28"/>
    <x v="56"/>
    <x v="81"/>
    <x v="1"/>
    <x v="0"/>
    <x v="0"/>
    <x v="0"/>
    <x v="1"/>
    <n v="28"/>
    <n v="78"/>
    <n v="5.200000000000002"/>
    <x v="0"/>
    <x v="0"/>
    <x v="0"/>
  </r>
  <r>
    <x v="2"/>
    <x v="3"/>
    <x v="6"/>
    <x v="28"/>
    <x v="56"/>
    <x v="198"/>
    <x v="1"/>
    <x v="0"/>
    <x v="0"/>
    <x v="0"/>
    <x v="1"/>
    <n v="28"/>
    <n v="78"/>
    <n v="5.200000000000002"/>
    <x v="0"/>
    <x v="0"/>
    <x v="0"/>
  </r>
  <r>
    <x v="2"/>
    <x v="3"/>
    <x v="6"/>
    <x v="28"/>
    <x v="56"/>
    <x v="23"/>
    <x v="1"/>
    <x v="0"/>
    <x v="1"/>
    <x v="0"/>
    <x v="1"/>
    <n v="6"/>
    <n v="18"/>
    <n v="1.2"/>
    <x v="0"/>
    <x v="0"/>
    <x v="0"/>
  </r>
  <r>
    <x v="2"/>
    <x v="3"/>
    <x v="6"/>
    <x v="28"/>
    <x v="56"/>
    <x v="82"/>
    <x v="1"/>
    <x v="0"/>
    <x v="1"/>
    <x v="0"/>
    <x v="1"/>
    <n v="3"/>
    <n v="9"/>
    <n v="0.60000000000000009"/>
    <x v="0"/>
    <x v="0"/>
    <x v="0"/>
  </r>
  <r>
    <x v="2"/>
    <x v="3"/>
    <x v="6"/>
    <x v="28"/>
    <x v="56"/>
    <x v="73"/>
    <x v="1"/>
    <x v="0"/>
    <x v="1"/>
    <x v="0"/>
    <x v="1"/>
    <n v="8"/>
    <n v="18"/>
    <n v="1.2"/>
    <x v="0"/>
    <x v="0"/>
    <x v="0"/>
  </r>
  <r>
    <x v="2"/>
    <x v="3"/>
    <x v="6"/>
    <x v="28"/>
    <x v="56"/>
    <x v="26"/>
    <x v="1"/>
    <x v="0"/>
    <x v="1"/>
    <x v="0"/>
    <x v="1"/>
    <n v="4"/>
    <n v="12"/>
    <n v="0.8"/>
    <x v="0"/>
    <x v="0"/>
    <x v="0"/>
  </r>
  <r>
    <x v="2"/>
    <x v="3"/>
    <x v="6"/>
    <x v="28"/>
    <x v="56"/>
    <x v="206"/>
    <x v="3"/>
    <x v="0"/>
    <x v="1"/>
    <x v="0"/>
    <x v="1"/>
    <n v="2"/>
    <n v="6"/>
    <n v="0.4"/>
    <x v="0"/>
    <x v="0"/>
    <x v="0"/>
  </r>
  <r>
    <x v="2"/>
    <x v="3"/>
    <x v="7"/>
    <x v="19"/>
    <x v="57"/>
    <x v="39"/>
    <x v="1"/>
    <x v="0"/>
    <x v="1"/>
    <x v="0"/>
    <x v="1"/>
    <n v="15"/>
    <n v="39"/>
    <n v="2.6"/>
    <x v="0"/>
    <x v="0"/>
    <x v="0"/>
  </r>
  <r>
    <x v="2"/>
    <x v="3"/>
    <x v="7"/>
    <x v="19"/>
    <x v="57"/>
    <x v="0"/>
    <x v="1"/>
    <x v="0"/>
    <x v="1"/>
    <x v="0"/>
    <x v="1"/>
    <n v="12"/>
    <n v="33"/>
    <n v="2.1999999999999997"/>
    <x v="0"/>
    <x v="0"/>
    <x v="0"/>
  </r>
  <r>
    <x v="2"/>
    <x v="3"/>
    <x v="7"/>
    <x v="19"/>
    <x v="57"/>
    <x v="87"/>
    <x v="1"/>
    <x v="0"/>
    <x v="1"/>
    <x v="0"/>
    <x v="1"/>
    <n v="18"/>
    <n v="54"/>
    <n v="3.600000000000001"/>
    <x v="0"/>
    <x v="0"/>
    <x v="0"/>
  </r>
  <r>
    <x v="2"/>
    <x v="3"/>
    <x v="7"/>
    <x v="19"/>
    <x v="57"/>
    <x v="76"/>
    <x v="1"/>
    <x v="0"/>
    <x v="1"/>
    <x v="0"/>
    <x v="1"/>
    <n v="19"/>
    <n v="57"/>
    <n v="3.8000000000000012"/>
    <x v="0"/>
    <x v="0"/>
    <x v="0"/>
  </r>
  <r>
    <x v="2"/>
    <x v="3"/>
    <x v="7"/>
    <x v="19"/>
    <x v="57"/>
    <x v="160"/>
    <x v="1"/>
    <x v="0"/>
    <x v="1"/>
    <x v="0"/>
    <x v="1"/>
    <n v="9"/>
    <n v="27"/>
    <n v="1.7999999999999998"/>
    <x v="0"/>
    <x v="0"/>
    <x v="0"/>
  </r>
  <r>
    <x v="2"/>
    <x v="3"/>
    <x v="7"/>
    <x v="19"/>
    <x v="57"/>
    <x v="207"/>
    <x v="1"/>
    <x v="0"/>
    <x v="1"/>
    <x v="0"/>
    <x v="1"/>
    <n v="12"/>
    <n v="36"/>
    <n v="2.4"/>
    <x v="0"/>
    <x v="0"/>
    <x v="0"/>
  </r>
  <r>
    <x v="2"/>
    <x v="3"/>
    <x v="7"/>
    <x v="19"/>
    <x v="57"/>
    <x v="204"/>
    <x v="1"/>
    <x v="0"/>
    <x v="1"/>
    <x v="0"/>
    <x v="1"/>
    <n v="5"/>
    <n v="20"/>
    <n v="1.3333333333333333"/>
    <x v="0"/>
    <x v="0"/>
    <x v="0"/>
  </r>
  <r>
    <x v="2"/>
    <x v="3"/>
    <x v="7"/>
    <x v="19"/>
    <x v="57"/>
    <x v="208"/>
    <x v="1"/>
    <x v="0"/>
    <x v="1"/>
    <x v="0"/>
    <x v="1"/>
    <n v="8"/>
    <n v="24"/>
    <n v="1.5999999999999999"/>
    <x v="0"/>
    <x v="0"/>
    <x v="0"/>
  </r>
  <r>
    <x v="2"/>
    <x v="3"/>
    <x v="7"/>
    <x v="19"/>
    <x v="57"/>
    <x v="209"/>
    <x v="1"/>
    <x v="0"/>
    <x v="1"/>
    <x v="0"/>
    <x v="1"/>
    <n v="2"/>
    <n v="2"/>
    <n v="0.13333333333333333"/>
    <x v="0"/>
    <x v="0"/>
    <x v="0"/>
  </r>
  <r>
    <x v="2"/>
    <x v="3"/>
    <x v="7"/>
    <x v="19"/>
    <x v="57"/>
    <x v="191"/>
    <x v="1"/>
    <x v="0"/>
    <x v="1"/>
    <x v="0"/>
    <x v="1"/>
    <n v="8"/>
    <n v="24"/>
    <n v="1.5999999999999999"/>
    <x v="0"/>
    <x v="0"/>
    <x v="0"/>
  </r>
  <r>
    <x v="2"/>
    <x v="3"/>
    <x v="7"/>
    <x v="19"/>
    <x v="57"/>
    <x v="89"/>
    <x v="4"/>
    <x v="0"/>
    <x v="1"/>
    <x v="0"/>
    <x v="1"/>
    <n v="4"/>
    <n v="8"/>
    <n v="0.53333333333333333"/>
    <x v="0"/>
    <x v="0"/>
    <x v="0"/>
  </r>
  <r>
    <x v="2"/>
    <x v="3"/>
    <x v="7"/>
    <x v="19"/>
    <x v="32"/>
    <x v="5"/>
    <x v="1"/>
    <x v="0"/>
    <x v="0"/>
    <x v="0"/>
    <x v="1"/>
    <n v="10"/>
    <n v="54"/>
    <n v="3.6"/>
    <x v="0"/>
    <x v="0"/>
    <x v="0"/>
  </r>
  <r>
    <x v="2"/>
    <x v="3"/>
    <x v="7"/>
    <x v="19"/>
    <x v="32"/>
    <x v="42"/>
    <x v="1"/>
    <x v="0"/>
    <x v="2"/>
    <x v="0"/>
    <x v="1"/>
    <n v="11"/>
    <n v="44"/>
    <n v="2.9333333333333331"/>
    <x v="0"/>
    <x v="0"/>
    <x v="0"/>
  </r>
  <r>
    <x v="2"/>
    <x v="3"/>
    <x v="7"/>
    <x v="19"/>
    <x v="32"/>
    <x v="210"/>
    <x v="1"/>
    <x v="0"/>
    <x v="2"/>
    <x v="0"/>
    <x v="1"/>
    <n v="11"/>
    <n v="44"/>
    <n v="2.9333333333333331"/>
    <x v="0"/>
    <x v="0"/>
    <x v="0"/>
  </r>
  <r>
    <x v="2"/>
    <x v="3"/>
    <x v="7"/>
    <x v="19"/>
    <x v="32"/>
    <x v="211"/>
    <x v="1"/>
    <x v="0"/>
    <x v="1"/>
    <x v="0"/>
    <x v="1"/>
    <n v="5"/>
    <n v="0"/>
    <n v="0"/>
    <x v="0"/>
    <x v="0"/>
    <x v="0"/>
  </r>
  <r>
    <x v="2"/>
    <x v="3"/>
    <x v="7"/>
    <x v="19"/>
    <x v="32"/>
    <x v="212"/>
    <x v="3"/>
    <x v="0"/>
    <x v="2"/>
    <x v="0"/>
    <x v="1"/>
    <n v="8"/>
    <n v="32"/>
    <n v="2.1333333333333333"/>
    <x v="0"/>
    <x v="0"/>
    <x v="0"/>
  </r>
  <r>
    <x v="2"/>
    <x v="3"/>
    <x v="8"/>
    <x v="20"/>
    <x v="58"/>
    <x v="189"/>
    <x v="7"/>
    <x v="3"/>
    <x v="1"/>
    <x v="0"/>
    <x v="1"/>
    <n v="2"/>
    <n v="3"/>
    <n v="0"/>
    <x v="9"/>
    <x v="9"/>
    <x v="9"/>
  </r>
  <r>
    <x v="2"/>
    <x v="3"/>
    <x v="8"/>
    <x v="20"/>
    <x v="58"/>
    <x v="213"/>
    <x v="7"/>
    <x v="3"/>
    <x v="1"/>
    <x v="0"/>
    <x v="1"/>
    <n v="2"/>
    <n v="1.6"/>
    <n v="0"/>
    <x v="3"/>
    <x v="3"/>
    <x v="3"/>
  </r>
  <r>
    <x v="2"/>
    <x v="3"/>
    <x v="8"/>
    <x v="20"/>
    <x v="58"/>
    <x v="214"/>
    <x v="7"/>
    <x v="3"/>
    <x v="1"/>
    <x v="0"/>
    <x v="1"/>
    <n v="5"/>
    <n v="4"/>
    <n v="0"/>
    <x v="10"/>
    <x v="10"/>
    <x v="10"/>
  </r>
  <r>
    <x v="2"/>
    <x v="3"/>
    <x v="8"/>
    <x v="20"/>
    <x v="58"/>
    <x v="215"/>
    <x v="7"/>
    <x v="3"/>
    <x v="1"/>
    <x v="0"/>
    <x v="1"/>
    <n v="6"/>
    <n v="21"/>
    <n v="0"/>
    <x v="11"/>
    <x v="11"/>
    <x v="11"/>
  </r>
  <r>
    <x v="2"/>
    <x v="3"/>
    <x v="8"/>
    <x v="20"/>
    <x v="58"/>
    <x v="216"/>
    <x v="7"/>
    <x v="3"/>
    <x v="1"/>
    <x v="0"/>
    <x v="1"/>
    <n v="7"/>
    <n v="12.6"/>
    <n v="0"/>
    <x v="12"/>
    <x v="12"/>
    <x v="12"/>
  </r>
  <r>
    <x v="2"/>
    <x v="3"/>
    <x v="8"/>
    <x v="20"/>
    <x v="33"/>
    <x v="90"/>
    <x v="1"/>
    <x v="3"/>
    <x v="0"/>
    <x v="0"/>
    <x v="1"/>
    <n v="1"/>
    <n v="0"/>
    <n v="0"/>
    <x v="0"/>
    <x v="0"/>
    <x v="0"/>
  </r>
  <r>
    <x v="2"/>
    <x v="3"/>
    <x v="8"/>
    <x v="20"/>
    <x v="33"/>
    <x v="90"/>
    <x v="1"/>
    <x v="3"/>
    <x v="1"/>
    <x v="0"/>
    <x v="1"/>
    <n v="1"/>
    <n v="0"/>
    <n v="0"/>
    <x v="4"/>
    <x v="4"/>
    <x v="4"/>
  </r>
  <r>
    <x v="2"/>
    <x v="3"/>
    <x v="8"/>
    <x v="20"/>
    <x v="50"/>
    <x v="90"/>
    <x v="1"/>
    <x v="3"/>
    <x v="0"/>
    <x v="0"/>
    <x v="1"/>
    <n v="6"/>
    <n v="0"/>
    <n v="0"/>
    <x v="4"/>
    <x v="4"/>
    <x v="4"/>
  </r>
  <r>
    <x v="2"/>
    <x v="4"/>
    <x v="9"/>
    <x v="21"/>
    <x v="37"/>
    <x v="107"/>
    <x v="1"/>
    <x v="5"/>
    <x v="0"/>
    <x v="0"/>
    <x v="1"/>
    <n v="4"/>
    <n v="12"/>
    <n v="1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0">
  <r>
    <n v="1649005200"/>
    <x v="0"/>
    <x v="0"/>
    <n v="118"/>
    <n v="927"/>
    <n v="927"/>
    <x v="0"/>
    <x v="0"/>
    <s v=" Apr 2"/>
    <n v="14"/>
    <x v="0"/>
  </r>
  <r>
    <n v="1649005200"/>
    <x v="0"/>
    <x v="1"/>
    <n v="42"/>
    <n v="196"/>
    <n v="196"/>
    <x v="0"/>
    <x v="1"/>
    <s v=" Apr 2"/>
    <n v="14"/>
    <x v="0"/>
  </r>
  <r>
    <n v="1649005200"/>
    <x v="0"/>
    <x v="2"/>
    <n v="32"/>
    <n v="152"/>
    <n v="152"/>
    <x v="0"/>
    <x v="2"/>
    <s v=" Apr 2"/>
    <n v="14"/>
    <x v="0"/>
  </r>
  <r>
    <n v="1649005200"/>
    <x v="0"/>
    <x v="3"/>
    <n v="136"/>
    <n v="1275"/>
    <n v="1275"/>
    <x v="0"/>
    <x v="3"/>
    <s v=" Apr 2"/>
    <n v="14"/>
    <x v="0"/>
  </r>
  <r>
    <n v="1680454800"/>
    <x v="1"/>
    <x v="0"/>
    <n v="126"/>
    <n v="1177"/>
    <n v="1177"/>
    <x v="1"/>
    <x v="0"/>
    <s v=" Apr 1"/>
    <n v="13"/>
    <x v="0"/>
  </r>
  <r>
    <n v="1680454800"/>
    <x v="1"/>
    <x v="1"/>
    <n v="35"/>
    <n v="131"/>
    <n v="131"/>
    <x v="1"/>
    <x v="1"/>
    <s v=" Apr 1"/>
    <n v="13"/>
    <x v="0"/>
  </r>
  <r>
    <n v="1680454800"/>
    <x v="1"/>
    <x v="2"/>
    <n v="29"/>
    <n v="109"/>
    <n v="109"/>
    <x v="1"/>
    <x v="2"/>
    <s v=" Apr 1"/>
    <n v="13"/>
    <x v="0"/>
  </r>
  <r>
    <n v="1680454800"/>
    <x v="1"/>
    <x v="3"/>
    <n v="143"/>
    <n v="1417"/>
    <n v="1417"/>
    <x v="1"/>
    <x v="3"/>
    <s v=" Apr 1"/>
    <n v="13"/>
    <x v="0"/>
  </r>
  <r>
    <n v="1681059600"/>
    <x v="1"/>
    <x v="0"/>
    <n v="330"/>
    <n v="3030"/>
    <n v="3030"/>
    <x v="1"/>
    <x v="0"/>
    <s v=" Apr 8"/>
    <n v="14"/>
    <x v="0"/>
  </r>
  <r>
    <n v="1681059600"/>
    <x v="1"/>
    <x v="1"/>
    <n v="95"/>
    <n v="436"/>
    <n v="436"/>
    <x v="1"/>
    <x v="1"/>
    <s v=" Apr 8"/>
    <n v="14"/>
    <x v="0"/>
  </r>
  <r>
    <n v="1681059600"/>
    <x v="1"/>
    <x v="2"/>
    <n v="75"/>
    <n v="315"/>
    <n v="315"/>
    <x v="1"/>
    <x v="2"/>
    <s v=" Apr 8"/>
    <n v="14"/>
    <x v="0"/>
  </r>
  <r>
    <n v="1681059600"/>
    <x v="1"/>
    <x v="3"/>
    <n v="380"/>
    <n v="3781"/>
    <n v="3781"/>
    <x v="1"/>
    <x v="3"/>
    <s v=" Apr 8"/>
    <n v="14"/>
    <x v="0"/>
  </r>
  <r>
    <n v="1712509200"/>
    <x v="2"/>
    <x v="0"/>
    <n v="173"/>
    <n v="1550"/>
    <n v="1550"/>
    <x v="2"/>
    <x v="0"/>
    <s v=" Apr 7"/>
    <n v="14"/>
    <x v="0"/>
  </r>
  <r>
    <n v="1712509200"/>
    <x v="2"/>
    <x v="1"/>
    <n v="48"/>
    <n v="235"/>
    <n v="235"/>
    <x v="2"/>
    <x v="1"/>
    <s v=" Apr 7"/>
    <n v="14"/>
    <x v="0"/>
  </r>
  <r>
    <n v="1712509200"/>
    <x v="2"/>
    <x v="2"/>
    <n v="33"/>
    <n v="162"/>
    <n v="162"/>
    <x v="2"/>
    <x v="2"/>
    <s v=" Apr 7"/>
    <n v="14"/>
    <x v="0"/>
  </r>
  <r>
    <n v="1712509200"/>
    <x v="2"/>
    <x v="3"/>
    <n v="194"/>
    <n v="1947"/>
    <n v="1947"/>
    <x v="2"/>
    <x v="3"/>
    <s v=" Apr 7"/>
    <n v="14"/>
    <x v="0"/>
  </r>
  <r>
    <n v="1649610000"/>
    <x v="0"/>
    <x v="0"/>
    <n v="317"/>
    <n v="2853"/>
    <n v="2853"/>
    <x v="0"/>
    <x v="0"/>
    <s v=" Apr 9"/>
    <n v="15"/>
    <x v="1"/>
  </r>
  <r>
    <n v="1649610000"/>
    <x v="0"/>
    <x v="1"/>
    <n v="83"/>
    <n v="427"/>
    <n v="427"/>
    <x v="0"/>
    <x v="1"/>
    <s v=" Apr 9"/>
    <n v="15"/>
    <x v="1"/>
  </r>
  <r>
    <n v="1649610000"/>
    <x v="0"/>
    <x v="2"/>
    <n v="85"/>
    <n v="425"/>
    <n v="425"/>
    <x v="0"/>
    <x v="2"/>
    <s v=" Apr 9"/>
    <n v="15"/>
    <x v="1"/>
  </r>
  <r>
    <n v="1649610000"/>
    <x v="0"/>
    <x v="3"/>
    <n v="369"/>
    <n v="3705"/>
    <n v="3705"/>
    <x v="0"/>
    <x v="3"/>
    <s v=" Apr 9"/>
    <n v="15"/>
    <x v="1"/>
  </r>
  <r>
    <n v="1681664400"/>
    <x v="1"/>
    <x v="0"/>
    <n v="526"/>
    <n v="4523"/>
    <n v="4521"/>
    <x v="1"/>
    <x v="0"/>
    <s v="Apr 15"/>
    <n v="15"/>
    <x v="1"/>
  </r>
  <r>
    <n v="1681664400"/>
    <x v="1"/>
    <x v="1"/>
    <n v="131"/>
    <n v="647"/>
    <n v="647"/>
    <x v="1"/>
    <x v="1"/>
    <s v="Apr 15"/>
    <n v="15"/>
    <x v="1"/>
  </r>
  <r>
    <n v="1681664400"/>
    <x v="1"/>
    <x v="2"/>
    <n v="137"/>
    <n v="609"/>
    <n v="609"/>
    <x v="1"/>
    <x v="2"/>
    <s v="Apr 15"/>
    <n v="15"/>
    <x v="1"/>
  </r>
  <r>
    <n v="1681664400"/>
    <x v="1"/>
    <x v="3"/>
    <n v="632"/>
    <n v="5779"/>
    <n v="5777"/>
    <x v="1"/>
    <x v="3"/>
    <s v="Apr 15"/>
    <n v="15"/>
    <x v="1"/>
  </r>
  <r>
    <n v="1713114000"/>
    <x v="2"/>
    <x v="0"/>
    <n v="392"/>
    <n v="3462"/>
    <n v="3462"/>
    <x v="2"/>
    <x v="0"/>
    <s v="Apr 14"/>
    <n v="15"/>
    <x v="1"/>
  </r>
  <r>
    <n v="1713114000"/>
    <x v="2"/>
    <x v="1"/>
    <n v="117"/>
    <n v="551"/>
    <n v="551"/>
    <x v="2"/>
    <x v="1"/>
    <s v="Apr 14"/>
    <n v="15"/>
    <x v="1"/>
  </r>
  <r>
    <n v="1713114000"/>
    <x v="2"/>
    <x v="2"/>
    <n v="84"/>
    <n v="386"/>
    <n v="386"/>
    <x v="2"/>
    <x v="2"/>
    <s v="Apr 14"/>
    <n v="15"/>
    <x v="1"/>
  </r>
  <r>
    <n v="1713114000"/>
    <x v="2"/>
    <x v="3"/>
    <n v="447"/>
    <n v="4399"/>
    <n v="4399"/>
    <x v="2"/>
    <x v="3"/>
    <s v="Apr 14"/>
    <n v="15"/>
    <x v="1"/>
  </r>
  <r>
    <n v="1743958800"/>
    <x v="3"/>
    <x v="0"/>
    <n v="128"/>
    <n v="1108"/>
    <n v="1108"/>
    <x v="3"/>
    <x v="0"/>
    <s v=" Apr 6"/>
    <n v="14"/>
    <x v="1"/>
  </r>
  <r>
    <n v="1743958800"/>
    <x v="3"/>
    <x v="1"/>
    <n v="42"/>
    <n v="217"/>
    <n v="217"/>
    <x v="3"/>
    <x v="1"/>
    <s v=" Apr 6"/>
    <n v="14"/>
    <x v="1"/>
  </r>
  <r>
    <n v="1743958800"/>
    <x v="3"/>
    <x v="2"/>
    <n v="27"/>
    <n v="114"/>
    <n v="114"/>
    <x v="3"/>
    <x v="2"/>
    <s v=" Apr 6"/>
    <n v="14"/>
    <x v="1"/>
  </r>
  <r>
    <n v="1743958800"/>
    <x v="3"/>
    <x v="3"/>
    <n v="159"/>
    <n v="1439"/>
    <n v="1439"/>
    <x v="3"/>
    <x v="3"/>
    <s v=" Apr 6"/>
    <n v="14"/>
    <x v="1"/>
  </r>
  <r>
    <n v="1775408400"/>
    <x v="4"/>
    <x v="0"/>
    <n v="128"/>
    <n v="1060"/>
    <n v="1060"/>
    <x v="4"/>
    <x v="0"/>
    <s v=" Apr 4"/>
    <n v="14"/>
    <x v="1"/>
  </r>
  <r>
    <n v="1775408400"/>
    <x v="4"/>
    <x v="1"/>
    <n v="32"/>
    <n v="158"/>
    <n v="158"/>
    <x v="4"/>
    <x v="1"/>
    <s v=" Apr 4"/>
    <n v="14"/>
    <x v="1"/>
  </r>
  <r>
    <n v="1775408400"/>
    <x v="4"/>
    <x v="2"/>
    <n v="20"/>
    <n v="93"/>
    <n v="93"/>
    <x v="4"/>
    <x v="2"/>
    <s v=" Apr 4"/>
    <n v="14"/>
    <x v="1"/>
  </r>
  <r>
    <n v="1775408400"/>
    <x v="4"/>
    <x v="3"/>
    <n v="138"/>
    <n v="1311"/>
    <n v="1311"/>
    <x v="4"/>
    <x v="3"/>
    <s v=" Apr 4"/>
    <n v="14"/>
    <x v="1"/>
  </r>
  <r>
    <n v="1650214800"/>
    <x v="0"/>
    <x v="0"/>
    <n v="520"/>
    <n v="4425"/>
    <n v="4425"/>
    <x v="0"/>
    <x v="0"/>
    <s v="Apr 16"/>
    <n v="16"/>
    <x v="2"/>
  </r>
  <r>
    <n v="1650214800"/>
    <x v="0"/>
    <x v="1"/>
    <n v="136"/>
    <n v="658"/>
    <n v="658"/>
    <x v="0"/>
    <x v="1"/>
    <s v="Apr 16"/>
    <n v="16"/>
    <x v="2"/>
  </r>
  <r>
    <n v="1650214800"/>
    <x v="0"/>
    <x v="2"/>
    <n v="178"/>
    <n v="877"/>
    <n v="875"/>
    <x v="0"/>
    <x v="2"/>
    <s v="Apr 16"/>
    <n v="16"/>
    <x v="2"/>
  </r>
  <r>
    <n v="1650214800"/>
    <x v="0"/>
    <x v="3"/>
    <n v="652"/>
    <n v="5960"/>
    <n v="5958"/>
    <x v="0"/>
    <x v="3"/>
    <s v="Apr 16"/>
    <n v="16"/>
    <x v="2"/>
  </r>
  <r>
    <n v="1682269200"/>
    <x v="1"/>
    <x v="0"/>
    <n v="652"/>
    <n v="5661"/>
    <n v="5659"/>
    <x v="1"/>
    <x v="0"/>
    <s v="Apr 22"/>
    <n v="16"/>
    <x v="2"/>
  </r>
  <r>
    <n v="1682269200"/>
    <x v="1"/>
    <x v="1"/>
    <n v="156"/>
    <n v="767"/>
    <n v="767"/>
    <x v="1"/>
    <x v="1"/>
    <s v="Apr 22"/>
    <n v="16"/>
    <x v="2"/>
  </r>
  <r>
    <n v="1682269200"/>
    <x v="1"/>
    <x v="2"/>
    <n v="181"/>
    <n v="798"/>
    <n v="798"/>
    <x v="1"/>
    <x v="2"/>
    <s v="Apr 22"/>
    <n v="16"/>
    <x v="2"/>
  </r>
  <r>
    <n v="1682269200"/>
    <x v="1"/>
    <x v="3"/>
    <n v="798"/>
    <n v="7226"/>
    <n v="7224"/>
    <x v="1"/>
    <x v="3"/>
    <s v="Apr 22"/>
    <n v="16"/>
    <x v="2"/>
  </r>
  <r>
    <n v="1713718800"/>
    <x v="2"/>
    <x v="0"/>
    <n v="547"/>
    <n v="4749"/>
    <n v="4749"/>
    <x v="2"/>
    <x v="0"/>
    <s v="Apr 21"/>
    <n v="16"/>
    <x v="2"/>
  </r>
  <r>
    <n v="1713718800"/>
    <x v="2"/>
    <x v="1"/>
    <n v="158"/>
    <n v="760"/>
    <n v="760"/>
    <x v="2"/>
    <x v="1"/>
    <s v="Apr 21"/>
    <n v="16"/>
    <x v="2"/>
  </r>
  <r>
    <n v="1713718800"/>
    <x v="2"/>
    <x v="2"/>
    <n v="137"/>
    <n v="616"/>
    <n v="616"/>
    <x v="2"/>
    <x v="2"/>
    <s v="Apr 21"/>
    <n v="16"/>
    <x v="2"/>
  </r>
  <r>
    <n v="1713718800"/>
    <x v="2"/>
    <x v="3"/>
    <n v="653"/>
    <n v="6125"/>
    <n v="6125"/>
    <x v="2"/>
    <x v="3"/>
    <s v="Apr 21"/>
    <n v="16"/>
    <x v="2"/>
  </r>
  <r>
    <n v="1744563600"/>
    <x v="3"/>
    <x v="0"/>
    <n v="373"/>
    <n v="2995"/>
    <n v="2995"/>
    <x v="3"/>
    <x v="0"/>
    <s v="Apr 13"/>
    <n v="15"/>
    <x v="2"/>
  </r>
  <r>
    <n v="1744563600"/>
    <x v="3"/>
    <x v="1"/>
    <n v="135"/>
    <n v="706"/>
    <n v="706"/>
    <x v="3"/>
    <x v="1"/>
    <s v="Apr 13"/>
    <n v="15"/>
    <x v="2"/>
  </r>
  <r>
    <n v="1744563600"/>
    <x v="3"/>
    <x v="2"/>
    <n v="128"/>
    <n v="537"/>
    <n v="537"/>
    <x v="3"/>
    <x v="2"/>
    <s v="Apr 13"/>
    <n v="15"/>
    <x v="2"/>
  </r>
  <r>
    <n v="1744563600"/>
    <x v="3"/>
    <x v="3"/>
    <n v="493"/>
    <n v="4238"/>
    <n v="4238"/>
    <x v="3"/>
    <x v="3"/>
    <s v="Apr 13"/>
    <n v="15"/>
    <x v="2"/>
  </r>
  <r>
    <n v="1776013200"/>
    <x v="4"/>
    <x v="0"/>
    <n v="293"/>
    <n v="2488"/>
    <n v="2485"/>
    <x v="4"/>
    <x v="0"/>
    <s v="Apr 11"/>
    <n v="15"/>
    <x v="2"/>
  </r>
  <r>
    <n v="1776013200"/>
    <x v="4"/>
    <x v="1"/>
    <n v="85"/>
    <n v="443"/>
    <n v="443"/>
    <x v="4"/>
    <x v="1"/>
    <s v="Apr 11"/>
    <n v="15"/>
    <x v="2"/>
  </r>
  <r>
    <n v="1776013200"/>
    <x v="4"/>
    <x v="2"/>
    <n v="57"/>
    <n v="255"/>
    <n v="255"/>
    <x v="4"/>
    <x v="2"/>
    <s v="Apr 11"/>
    <n v="15"/>
    <x v="2"/>
  </r>
  <r>
    <n v="1776013200"/>
    <x v="4"/>
    <x v="3"/>
    <n v="338"/>
    <n v="3186"/>
    <n v="3183"/>
    <x v="4"/>
    <x v="3"/>
    <s v="Apr 11"/>
    <n v="15"/>
    <x v="2"/>
  </r>
  <r>
    <n v="1650819600"/>
    <x v="0"/>
    <x v="0"/>
    <n v="649"/>
    <n v="5470"/>
    <n v="5468"/>
    <x v="0"/>
    <x v="0"/>
    <s v="Apr 23"/>
    <n v="17"/>
    <x v="3"/>
  </r>
  <r>
    <n v="1650819600"/>
    <x v="0"/>
    <x v="1"/>
    <n v="182"/>
    <n v="890"/>
    <n v="890"/>
    <x v="0"/>
    <x v="1"/>
    <s v="Apr 23"/>
    <n v="17"/>
    <x v="3"/>
  </r>
  <r>
    <n v="1650819600"/>
    <x v="0"/>
    <x v="2"/>
    <n v="242"/>
    <n v="1181"/>
    <n v="1175"/>
    <x v="0"/>
    <x v="2"/>
    <s v="Apr 23"/>
    <n v="17"/>
    <x v="3"/>
  </r>
  <r>
    <n v="1650819600"/>
    <x v="0"/>
    <x v="3"/>
    <n v="845"/>
    <n v="7541"/>
    <n v="7533"/>
    <x v="0"/>
    <x v="3"/>
    <s v="Apr 23"/>
    <n v="17"/>
    <x v="3"/>
  </r>
  <r>
    <n v="1682874000"/>
    <x v="1"/>
    <x v="0"/>
    <n v="737"/>
    <n v="6342"/>
    <n v="6340"/>
    <x v="1"/>
    <x v="0"/>
    <s v="Apr 29"/>
    <n v="17"/>
    <x v="3"/>
  </r>
  <r>
    <n v="1682874000"/>
    <x v="1"/>
    <x v="1"/>
    <n v="188"/>
    <n v="909"/>
    <n v="909"/>
    <x v="1"/>
    <x v="1"/>
    <s v="Apr 29"/>
    <n v="17"/>
    <x v="3"/>
  </r>
  <r>
    <n v="1682874000"/>
    <x v="1"/>
    <x v="2"/>
    <n v="217"/>
    <n v="977"/>
    <n v="977"/>
    <x v="1"/>
    <x v="2"/>
    <s v="Apr 29"/>
    <n v="17"/>
    <x v="3"/>
  </r>
  <r>
    <n v="1682874000"/>
    <x v="1"/>
    <x v="3"/>
    <n v="919"/>
    <n v="8228"/>
    <n v="8226"/>
    <x v="1"/>
    <x v="3"/>
    <s v="Apr 29"/>
    <n v="17"/>
    <x v="3"/>
  </r>
  <r>
    <n v="1714323600"/>
    <x v="2"/>
    <x v="0"/>
    <n v="667"/>
    <n v="5611"/>
    <n v="5608"/>
    <x v="2"/>
    <x v="0"/>
    <s v="Apr 28"/>
    <n v="17"/>
    <x v="3"/>
  </r>
  <r>
    <n v="1714323600"/>
    <x v="2"/>
    <x v="1"/>
    <n v="193"/>
    <n v="932"/>
    <n v="932"/>
    <x v="2"/>
    <x v="1"/>
    <s v="Apr 28"/>
    <n v="17"/>
    <x v="3"/>
  </r>
  <r>
    <n v="1714323600"/>
    <x v="2"/>
    <x v="2"/>
    <n v="190"/>
    <n v="843"/>
    <n v="843"/>
    <x v="2"/>
    <x v="2"/>
    <s v="Apr 28"/>
    <n v="17"/>
    <x v="3"/>
  </r>
  <r>
    <n v="1714323600"/>
    <x v="2"/>
    <x v="3"/>
    <n v="824"/>
    <n v="7386"/>
    <n v="7383"/>
    <x v="2"/>
    <x v="3"/>
    <s v="Apr 28"/>
    <n v="17"/>
    <x v="3"/>
  </r>
  <r>
    <n v="1745168400"/>
    <x v="3"/>
    <x v="0"/>
    <n v="489"/>
    <n v="3983"/>
    <n v="3980"/>
    <x v="3"/>
    <x v="0"/>
    <s v="Apr 20"/>
    <n v="16"/>
    <x v="3"/>
  </r>
  <r>
    <n v="1745168400"/>
    <x v="3"/>
    <x v="1"/>
    <n v="173"/>
    <n v="899"/>
    <n v="899"/>
    <x v="3"/>
    <x v="1"/>
    <s v="Apr 20"/>
    <n v="16"/>
    <x v="3"/>
  </r>
  <r>
    <n v="1745168400"/>
    <x v="3"/>
    <x v="2"/>
    <n v="174"/>
    <n v="719"/>
    <n v="719"/>
    <x v="3"/>
    <x v="2"/>
    <s v="Apr 20"/>
    <n v="16"/>
    <x v="3"/>
  </r>
  <r>
    <n v="1745168400"/>
    <x v="3"/>
    <x v="3"/>
    <n v="650"/>
    <n v="5601"/>
    <n v="5598"/>
    <x v="3"/>
    <x v="3"/>
    <s v="Apr 20"/>
    <n v="16"/>
    <x v="3"/>
  </r>
  <r>
    <n v="1776618000"/>
    <x v="4"/>
    <x v="0"/>
    <n v="507"/>
    <n v="4290"/>
    <n v="4285"/>
    <x v="4"/>
    <x v="0"/>
    <s v="Apr 18"/>
    <n v="16"/>
    <x v="3"/>
  </r>
  <r>
    <n v="1776618000"/>
    <x v="4"/>
    <x v="1"/>
    <n v="147"/>
    <n v="797"/>
    <n v="797"/>
    <x v="4"/>
    <x v="1"/>
    <s v="Apr 18"/>
    <n v="16"/>
    <x v="3"/>
  </r>
  <r>
    <n v="1776618000"/>
    <x v="4"/>
    <x v="2"/>
    <n v="118"/>
    <n v="551"/>
    <n v="551"/>
    <x v="4"/>
    <x v="2"/>
    <s v="Apr 18"/>
    <n v="16"/>
    <x v="3"/>
  </r>
  <r>
    <n v="1776618000"/>
    <x v="4"/>
    <x v="3"/>
    <n v="612"/>
    <n v="5638"/>
    <n v="5633"/>
    <x v="4"/>
    <x v="3"/>
    <s v="Apr 18"/>
    <n v="16"/>
    <x v="3"/>
  </r>
  <r>
    <n v="1651424400"/>
    <x v="0"/>
    <x v="0"/>
    <n v="749"/>
    <n v="6259"/>
    <n v="6257"/>
    <x v="0"/>
    <x v="0"/>
    <s v="Apr 30"/>
    <n v="18"/>
    <x v="4"/>
  </r>
  <r>
    <n v="1651424400"/>
    <x v="0"/>
    <x v="1"/>
    <n v="214"/>
    <n v="1069"/>
    <n v="1069"/>
    <x v="0"/>
    <x v="1"/>
    <s v="Apr 30"/>
    <n v="18"/>
    <x v="4"/>
  </r>
  <r>
    <n v="1651424400"/>
    <x v="0"/>
    <x v="2"/>
    <n v="283"/>
    <n v="1367"/>
    <n v="1360"/>
    <x v="0"/>
    <x v="2"/>
    <s v="Apr 30"/>
    <n v="18"/>
    <x v="4"/>
  </r>
  <r>
    <n v="1651424400"/>
    <x v="0"/>
    <x v="3"/>
    <n v="991"/>
    <n v="8695"/>
    <n v="8686"/>
    <x v="0"/>
    <x v="3"/>
    <s v="Apr 30"/>
    <n v="18"/>
    <x v="4"/>
  </r>
  <r>
    <n v="1683478800"/>
    <x v="1"/>
    <x v="0"/>
    <n v="818"/>
    <n v="6924"/>
    <n v="6918"/>
    <x v="1"/>
    <x v="0"/>
    <s v=" May 6"/>
    <n v="18"/>
    <x v="4"/>
  </r>
  <r>
    <n v="1683478800"/>
    <x v="1"/>
    <x v="1"/>
    <n v="204"/>
    <n v="975"/>
    <n v="975"/>
    <x v="1"/>
    <x v="1"/>
    <s v=" May 6"/>
    <n v="18"/>
    <x v="4"/>
  </r>
  <r>
    <n v="1683478800"/>
    <x v="1"/>
    <x v="2"/>
    <n v="239"/>
    <n v="1074"/>
    <n v="1074"/>
    <x v="1"/>
    <x v="2"/>
    <s v=" May 6"/>
    <n v="18"/>
    <x v="4"/>
  </r>
  <r>
    <n v="1683478800"/>
    <x v="1"/>
    <x v="3"/>
    <n v="1027"/>
    <n v="8973"/>
    <n v="8967"/>
    <x v="1"/>
    <x v="3"/>
    <s v=" May 6"/>
    <n v="18"/>
    <x v="4"/>
  </r>
  <r>
    <n v="1714928400"/>
    <x v="2"/>
    <x v="0"/>
    <n v="743"/>
    <n v="6242"/>
    <n v="6239"/>
    <x v="2"/>
    <x v="0"/>
    <s v=" May 5"/>
    <n v="18"/>
    <x v="4"/>
  </r>
  <r>
    <n v="1714928400"/>
    <x v="2"/>
    <x v="1"/>
    <n v="220"/>
    <n v="1049"/>
    <n v="1049"/>
    <x v="2"/>
    <x v="1"/>
    <s v=" May 5"/>
    <n v="18"/>
    <x v="4"/>
  </r>
  <r>
    <n v="1714928400"/>
    <x v="2"/>
    <x v="2"/>
    <n v="233"/>
    <n v="1052"/>
    <n v="1052"/>
    <x v="2"/>
    <x v="2"/>
    <s v=" May 5"/>
    <n v="18"/>
    <x v="4"/>
  </r>
  <r>
    <n v="1714928400"/>
    <x v="2"/>
    <x v="3"/>
    <n v="937"/>
    <n v="8343"/>
    <n v="8340"/>
    <x v="2"/>
    <x v="3"/>
    <s v=" May 5"/>
    <n v="18"/>
    <x v="4"/>
  </r>
  <r>
    <n v="1745773200"/>
    <x v="3"/>
    <x v="0"/>
    <n v="590"/>
    <n v="4753"/>
    <n v="4750"/>
    <x v="3"/>
    <x v="0"/>
    <s v="Apr 27"/>
    <n v="17"/>
    <x v="4"/>
  </r>
  <r>
    <n v="1745773200"/>
    <x v="3"/>
    <x v="1"/>
    <n v="218"/>
    <n v="1159"/>
    <n v="1159"/>
    <x v="3"/>
    <x v="1"/>
    <s v="Apr 27"/>
    <n v="17"/>
    <x v="4"/>
  </r>
  <r>
    <n v="1745773200"/>
    <x v="3"/>
    <x v="2"/>
    <n v="210"/>
    <n v="873"/>
    <n v="873"/>
    <x v="3"/>
    <x v="2"/>
    <s v="Apr 27"/>
    <n v="17"/>
    <x v="4"/>
  </r>
  <r>
    <n v="1745773200"/>
    <x v="3"/>
    <x v="3"/>
    <n v="784"/>
    <n v="6785"/>
    <n v="6782"/>
    <x v="3"/>
    <x v="3"/>
    <s v="Apr 27"/>
    <n v="17"/>
    <x v="4"/>
  </r>
  <r>
    <n v="1777222800"/>
    <x v="4"/>
    <x v="0"/>
    <n v="632"/>
    <n v="5269"/>
    <n v="5261"/>
    <x v="4"/>
    <x v="0"/>
    <s v="Apr 25"/>
    <n v="17"/>
    <x v="4"/>
  </r>
  <r>
    <n v="1777222800"/>
    <x v="4"/>
    <x v="1"/>
    <n v="182"/>
    <n v="970"/>
    <n v="970"/>
    <x v="4"/>
    <x v="1"/>
    <s v="Apr 25"/>
    <n v="17"/>
    <x v="4"/>
  </r>
  <r>
    <n v="1777222800"/>
    <x v="4"/>
    <x v="2"/>
    <n v="171"/>
    <n v="791"/>
    <n v="791"/>
    <x v="4"/>
    <x v="2"/>
    <s v="Apr 25"/>
    <n v="17"/>
    <x v="4"/>
  </r>
  <r>
    <n v="1777222800"/>
    <x v="4"/>
    <x v="3"/>
    <n v="789"/>
    <n v="7030"/>
    <n v="7022"/>
    <x v="4"/>
    <x v="3"/>
    <s v="Apr 25"/>
    <n v="17"/>
    <x v="4"/>
  </r>
  <r>
    <n v="1652029200"/>
    <x v="0"/>
    <x v="0"/>
    <n v="835"/>
    <n v="6901"/>
    <n v="6896"/>
    <x v="0"/>
    <x v="0"/>
    <s v=" May 7"/>
    <n v="19"/>
    <x v="5"/>
  </r>
  <r>
    <n v="1652029200"/>
    <x v="0"/>
    <x v="1"/>
    <n v="247"/>
    <n v="1222"/>
    <n v="1222"/>
    <x v="0"/>
    <x v="1"/>
    <s v=" May 7"/>
    <n v="19"/>
    <x v="5"/>
  </r>
  <r>
    <n v="1652029200"/>
    <x v="0"/>
    <x v="2"/>
    <n v="317"/>
    <n v="1504"/>
    <n v="1496"/>
    <x v="0"/>
    <x v="2"/>
    <s v=" May 7"/>
    <n v="19"/>
    <x v="5"/>
  </r>
  <r>
    <n v="1652029200"/>
    <x v="0"/>
    <x v="3"/>
    <n v="1117"/>
    <n v="9627"/>
    <n v="9614"/>
    <x v="0"/>
    <x v="3"/>
    <s v=" May 7"/>
    <n v="19"/>
    <x v="5"/>
  </r>
  <r>
    <n v="1684083600"/>
    <x v="1"/>
    <x v="0"/>
    <n v="883"/>
    <n v="7372"/>
    <n v="7362"/>
    <x v="1"/>
    <x v="0"/>
    <s v="May 13"/>
    <n v="19"/>
    <x v="5"/>
  </r>
  <r>
    <n v="1684083600"/>
    <x v="1"/>
    <x v="1"/>
    <n v="221"/>
    <n v="1080"/>
    <n v="1080"/>
    <x v="1"/>
    <x v="1"/>
    <s v="May 13"/>
    <n v="19"/>
    <x v="5"/>
  </r>
  <r>
    <n v="1684083600"/>
    <x v="1"/>
    <x v="2"/>
    <n v="274"/>
    <n v="1240"/>
    <n v="1240"/>
    <x v="1"/>
    <x v="2"/>
    <s v="May 13"/>
    <n v="19"/>
    <x v="5"/>
  </r>
  <r>
    <n v="1684083600"/>
    <x v="1"/>
    <x v="3"/>
    <n v="1124"/>
    <n v="9692"/>
    <n v="9682"/>
    <x v="1"/>
    <x v="3"/>
    <s v="May 13"/>
    <n v="19"/>
    <x v="5"/>
  </r>
  <r>
    <n v="1715533200"/>
    <x v="2"/>
    <x v="0"/>
    <n v="824"/>
    <n v="7001"/>
    <n v="6998"/>
    <x v="2"/>
    <x v="0"/>
    <s v="May 12"/>
    <n v="19"/>
    <x v="5"/>
  </r>
  <r>
    <n v="1715533200"/>
    <x v="2"/>
    <x v="1"/>
    <n v="246"/>
    <n v="1166"/>
    <n v="1166"/>
    <x v="2"/>
    <x v="1"/>
    <s v="May 12"/>
    <n v="19"/>
    <x v="5"/>
  </r>
  <r>
    <n v="1715533200"/>
    <x v="2"/>
    <x v="2"/>
    <n v="270"/>
    <n v="1218"/>
    <n v="1218"/>
    <x v="2"/>
    <x v="2"/>
    <s v="May 12"/>
    <n v="19"/>
    <x v="5"/>
  </r>
  <r>
    <n v="1715533200"/>
    <x v="2"/>
    <x v="3"/>
    <n v="1052"/>
    <n v="9385"/>
    <n v="9382"/>
    <x v="2"/>
    <x v="3"/>
    <s v="May 12"/>
    <n v="19"/>
    <x v="5"/>
  </r>
  <r>
    <n v="1746378000"/>
    <x v="3"/>
    <x v="0"/>
    <n v="666"/>
    <n v="5434"/>
    <n v="5431"/>
    <x v="3"/>
    <x v="0"/>
    <s v=" May 4"/>
    <n v="18"/>
    <x v="5"/>
  </r>
  <r>
    <n v="1746378000"/>
    <x v="3"/>
    <x v="1"/>
    <n v="236"/>
    <n v="1271"/>
    <n v="1271"/>
    <x v="3"/>
    <x v="1"/>
    <s v=" May 4"/>
    <n v="18"/>
    <x v="5"/>
  </r>
  <r>
    <n v="1746378000"/>
    <x v="3"/>
    <x v="2"/>
    <n v="234"/>
    <n v="993"/>
    <n v="993"/>
    <x v="3"/>
    <x v="2"/>
    <s v=" May 4"/>
    <n v="18"/>
    <x v="5"/>
  </r>
  <r>
    <n v="1746378000"/>
    <x v="3"/>
    <x v="3"/>
    <n v="883"/>
    <n v="7698"/>
    <n v="7695"/>
    <x v="3"/>
    <x v="3"/>
    <s v=" May 4"/>
    <n v="18"/>
    <x v="5"/>
  </r>
  <r>
    <n v="1777827600"/>
    <x v="4"/>
    <x v="0"/>
    <n v="711"/>
    <n v="5835"/>
    <n v="5825"/>
    <x v="4"/>
    <x v="0"/>
    <s v=" May 2"/>
    <n v="18"/>
    <x v="5"/>
  </r>
  <r>
    <n v="1777827600"/>
    <x v="4"/>
    <x v="1"/>
    <n v="211"/>
    <n v="1079"/>
    <n v="1076"/>
    <x v="4"/>
    <x v="1"/>
    <s v=" May 2"/>
    <n v="18"/>
    <x v="5"/>
  </r>
  <r>
    <n v="1777827600"/>
    <x v="4"/>
    <x v="2"/>
    <n v="206"/>
    <n v="961"/>
    <n v="961"/>
    <x v="4"/>
    <x v="2"/>
    <s v=" May 2"/>
    <n v="18"/>
    <x v="5"/>
  </r>
  <r>
    <n v="1777827600"/>
    <x v="4"/>
    <x v="3"/>
    <n v="899"/>
    <n v="7875"/>
    <n v="7862"/>
    <x v="4"/>
    <x v="3"/>
    <s v=" May 2"/>
    <n v="18"/>
    <x v="5"/>
  </r>
  <r>
    <n v="1652634000"/>
    <x v="0"/>
    <x v="0"/>
    <n v="925"/>
    <n v="7651"/>
    <n v="7647"/>
    <x v="0"/>
    <x v="0"/>
    <s v="May 14"/>
    <n v="20"/>
    <x v="6"/>
  </r>
  <r>
    <n v="1652634000"/>
    <x v="0"/>
    <x v="1"/>
    <n v="271"/>
    <n v="1350"/>
    <n v="1350"/>
    <x v="0"/>
    <x v="1"/>
    <s v="May 14"/>
    <n v="20"/>
    <x v="6"/>
  </r>
  <r>
    <n v="1652634000"/>
    <x v="0"/>
    <x v="2"/>
    <n v="347"/>
    <n v="1643"/>
    <n v="1635"/>
    <x v="0"/>
    <x v="2"/>
    <s v="May 14"/>
    <n v="20"/>
    <x v="6"/>
  </r>
  <r>
    <n v="1652634000"/>
    <x v="0"/>
    <x v="3"/>
    <n v="1233"/>
    <n v="10644"/>
    <n v="10632"/>
    <x v="0"/>
    <x v="3"/>
    <s v="May 14"/>
    <n v="20"/>
    <x v="6"/>
  </r>
  <r>
    <n v="1684688400"/>
    <x v="1"/>
    <x v="0"/>
    <n v="935"/>
    <n v="7691"/>
    <n v="7681"/>
    <x v="1"/>
    <x v="0"/>
    <s v="May 20"/>
    <n v="20"/>
    <x v="6"/>
  </r>
  <r>
    <n v="1684688400"/>
    <x v="1"/>
    <x v="1"/>
    <n v="262"/>
    <n v="1271"/>
    <n v="1271"/>
    <x v="1"/>
    <x v="1"/>
    <s v="May 20"/>
    <n v="20"/>
    <x v="6"/>
  </r>
  <r>
    <n v="1684688400"/>
    <x v="1"/>
    <x v="2"/>
    <n v="292"/>
    <n v="1305"/>
    <n v="1305"/>
    <x v="1"/>
    <x v="2"/>
    <s v="May 20"/>
    <n v="20"/>
    <x v="6"/>
  </r>
  <r>
    <n v="1684688400"/>
    <x v="1"/>
    <x v="3"/>
    <n v="1204"/>
    <n v="10267"/>
    <n v="10257"/>
    <x v="1"/>
    <x v="3"/>
    <s v="May 20"/>
    <n v="20"/>
    <x v="6"/>
  </r>
  <r>
    <n v="1716138000"/>
    <x v="2"/>
    <x v="0"/>
    <n v="870"/>
    <n v="7343"/>
    <n v="7336"/>
    <x v="2"/>
    <x v="0"/>
    <s v="May 19"/>
    <n v="20"/>
    <x v="6"/>
  </r>
  <r>
    <n v="1716138000"/>
    <x v="2"/>
    <x v="1"/>
    <n v="257"/>
    <n v="1215"/>
    <n v="1215"/>
    <x v="2"/>
    <x v="1"/>
    <s v="May 19"/>
    <n v="20"/>
    <x v="6"/>
  </r>
  <r>
    <n v="1716138000"/>
    <x v="2"/>
    <x v="2"/>
    <n v="286"/>
    <n v="1312"/>
    <n v="1312"/>
    <x v="2"/>
    <x v="2"/>
    <s v="May 19"/>
    <n v="20"/>
    <x v="6"/>
  </r>
  <r>
    <n v="1716138000"/>
    <x v="2"/>
    <x v="3"/>
    <n v="1111"/>
    <n v="9870"/>
    <n v="9863"/>
    <x v="2"/>
    <x v="3"/>
    <s v="May 19"/>
    <n v="20"/>
    <x v="6"/>
  </r>
  <r>
    <n v="1746982800"/>
    <x v="3"/>
    <x v="0"/>
    <n v="750"/>
    <n v="6144"/>
    <n v="6138"/>
    <x v="3"/>
    <x v="0"/>
    <s v="May 11"/>
    <n v="19"/>
    <x v="6"/>
  </r>
  <r>
    <n v="1746982800"/>
    <x v="3"/>
    <x v="1"/>
    <n v="278"/>
    <n v="1507"/>
    <n v="1507"/>
    <x v="3"/>
    <x v="1"/>
    <s v="May 11"/>
    <n v="19"/>
    <x v="6"/>
  </r>
  <r>
    <n v="1746982800"/>
    <x v="3"/>
    <x v="2"/>
    <n v="267"/>
    <n v="1158"/>
    <n v="1158"/>
    <x v="3"/>
    <x v="2"/>
    <s v="May 11"/>
    <n v="19"/>
    <x v="6"/>
  </r>
  <r>
    <n v="1746982800"/>
    <x v="3"/>
    <x v="3"/>
    <n v="1010"/>
    <n v="8809"/>
    <n v="8803"/>
    <x v="3"/>
    <x v="3"/>
    <s v="May 11"/>
    <n v="19"/>
    <x v="6"/>
  </r>
  <r>
    <n v="1778432400"/>
    <x v="4"/>
    <x v="3"/>
    <n v="996"/>
    <n v="8732"/>
    <n v="8719"/>
    <x v="4"/>
    <x v="3"/>
    <s v=" May 9"/>
    <n v="19"/>
    <x v="6"/>
  </r>
  <r>
    <n v="1778432400"/>
    <x v="4"/>
    <x v="0"/>
    <n v="777"/>
    <n v="6412"/>
    <n v="6402"/>
    <x v="4"/>
    <x v="0"/>
    <s v=" May 9"/>
    <n v="19"/>
    <x v="6"/>
  </r>
  <r>
    <n v="1778432400"/>
    <x v="4"/>
    <x v="1"/>
    <n v="237"/>
    <n v="1212"/>
    <n v="1209"/>
    <x v="4"/>
    <x v="1"/>
    <s v=" May 9"/>
    <n v="19"/>
    <x v="6"/>
  </r>
  <r>
    <n v="1778432400"/>
    <x v="4"/>
    <x v="2"/>
    <n v="240"/>
    <n v="1108"/>
    <n v="1108"/>
    <x v="4"/>
    <x v="2"/>
    <s v=" May 9"/>
    <n v="19"/>
    <x v="6"/>
  </r>
  <r>
    <n v="1653238800"/>
    <x v="0"/>
    <x v="0"/>
    <n v="984"/>
    <n v="8145"/>
    <n v="8141"/>
    <x v="0"/>
    <x v="0"/>
    <s v="May 21"/>
    <n v="21"/>
    <x v="7"/>
  </r>
  <r>
    <n v="1653238800"/>
    <x v="0"/>
    <x v="1"/>
    <n v="287"/>
    <n v="1425"/>
    <n v="1425"/>
    <x v="0"/>
    <x v="1"/>
    <s v="May 21"/>
    <n v="21"/>
    <x v="7"/>
  </r>
  <r>
    <n v="1653238800"/>
    <x v="0"/>
    <x v="2"/>
    <n v="376"/>
    <n v="1774"/>
    <n v="1766"/>
    <x v="0"/>
    <x v="2"/>
    <s v="May 21"/>
    <n v="21"/>
    <x v="7"/>
  </r>
  <r>
    <n v="1653238800"/>
    <x v="0"/>
    <x v="3"/>
    <n v="1318"/>
    <n v="11344"/>
    <n v="11332"/>
    <x v="0"/>
    <x v="3"/>
    <s v="May 21"/>
    <n v="21"/>
    <x v="7"/>
  </r>
  <r>
    <n v="1685293200"/>
    <x v="1"/>
    <x v="0"/>
    <n v="978"/>
    <n v="8143"/>
    <n v="8133"/>
    <x v="1"/>
    <x v="0"/>
    <s v="May 27"/>
    <n v="21"/>
    <x v="7"/>
  </r>
  <r>
    <n v="1685293200"/>
    <x v="1"/>
    <x v="1"/>
    <n v="271"/>
    <n v="1303"/>
    <n v="1303"/>
    <x v="1"/>
    <x v="1"/>
    <s v="May 27"/>
    <n v="21"/>
    <x v="7"/>
  </r>
  <r>
    <n v="1685293200"/>
    <x v="1"/>
    <x v="2"/>
    <n v="310"/>
    <n v="1371"/>
    <n v="1371"/>
    <x v="1"/>
    <x v="2"/>
    <s v="May 27"/>
    <n v="21"/>
    <x v="7"/>
  </r>
  <r>
    <n v="1685293200"/>
    <x v="1"/>
    <x v="3"/>
    <n v="1265"/>
    <n v="10817"/>
    <n v="10807"/>
    <x v="1"/>
    <x v="3"/>
    <s v="May 27"/>
    <n v="21"/>
    <x v="7"/>
  </r>
  <r>
    <n v="1716742800"/>
    <x v="2"/>
    <x v="0"/>
    <n v="896"/>
    <n v="7565"/>
    <n v="7556"/>
    <x v="2"/>
    <x v="0"/>
    <s v="May 26"/>
    <n v="21"/>
    <x v="7"/>
  </r>
  <r>
    <n v="1716742800"/>
    <x v="2"/>
    <x v="1"/>
    <n v="261"/>
    <n v="1236"/>
    <n v="1236"/>
    <x v="2"/>
    <x v="1"/>
    <s v="May 26"/>
    <n v="21"/>
    <x v="7"/>
  </r>
  <r>
    <n v="1716742800"/>
    <x v="2"/>
    <x v="2"/>
    <n v="292"/>
    <n v="1369"/>
    <n v="1369"/>
    <x v="2"/>
    <x v="2"/>
    <s v="May 26"/>
    <n v="21"/>
    <x v="7"/>
  </r>
  <r>
    <n v="1716742800"/>
    <x v="2"/>
    <x v="3"/>
    <n v="1145"/>
    <n v="10170"/>
    <n v="10161"/>
    <x v="2"/>
    <x v="3"/>
    <s v="May 26"/>
    <n v="21"/>
    <x v="7"/>
  </r>
  <r>
    <n v="1747587600"/>
    <x v="3"/>
    <x v="0"/>
    <n v="798"/>
    <n v="6481"/>
    <n v="6475"/>
    <x v="3"/>
    <x v="0"/>
    <s v="May 18"/>
    <n v="20"/>
    <x v="7"/>
  </r>
  <r>
    <n v="1747587600"/>
    <x v="3"/>
    <x v="1"/>
    <n v="302"/>
    <n v="1593"/>
    <n v="1593"/>
    <x v="3"/>
    <x v="1"/>
    <s v="May 18"/>
    <n v="20"/>
    <x v="7"/>
  </r>
  <r>
    <n v="1747587600"/>
    <x v="3"/>
    <x v="2"/>
    <n v="282"/>
    <n v="1227"/>
    <n v="1227"/>
    <x v="3"/>
    <x v="2"/>
    <s v="May 18"/>
    <n v="20"/>
    <x v="7"/>
  </r>
  <r>
    <n v="1747587600"/>
    <x v="3"/>
    <x v="3"/>
    <n v="1073"/>
    <n v="9301"/>
    <n v="9295"/>
    <x v="3"/>
    <x v="3"/>
    <s v="May 18"/>
    <n v="20"/>
    <x v="7"/>
  </r>
  <r>
    <n v="1779037200"/>
    <x v="4"/>
    <x v="0"/>
    <n v="822"/>
    <n v="6720"/>
    <n v="6710"/>
    <x v="4"/>
    <x v="0"/>
    <s v="May 16"/>
    <n v="20"/>
    <x v="7"/>
  </r>
  <r>
    <n v="1779037200"/>
    <x v="4"/>
    <x v="1"/>
    <n v="258"/>
    <n v="1339"/>
    <n v="1336"/>
    <x v="4"/>
    <x v="1"/>
    <s v="May 16"/>
    <n v="20"/>
    <x v="7"/>
  </r>
  <r>
    <n v="1779037200"/>
    <x v="4"/>
    <x v="2"/>
    <n v="262"/>
    <n v="1215"/>
    <n v="1215"/>
    <x v="4"/>
    <x v="2"/>
    <s v="May 16"/>
    <n v="20"/>
    <x v="7"/>
  </r>
  <r>
    <n v="1779037200"/>
    <x v="4"/>
    <x v="3"/>
    <n v="1065"/>
    <n v="9274"/>
    <n v="9261"/>
    <x v="4"/>
    <x v="3"/>
    <s v="May 16"/>
    <n v="20"/>
    <x v="7"/>
  </r>
  <r>
    <n v="1653843600"/>
    <x v="0"/>
    <x v="0"/>
    <n v="1026"/>
    <n v="8439"/>
    <n v="8435"/>
    <x v="0"/>
    <x v="0"/>
    <s v="May 28"/>
    <n v="22"/>
    <x v="8"/>
  </r>
  <r>
    <n v="1653843600"/>
    <x v="0"/>
    <x v="1"/>
    <n v="299"/>
    <n v="1473"/>
    <n v="1473"/>
    <x v="0"/>
    <x v="1"/>
    <s v="May 28"/>
    <n v="22"/>
    <x v="8"/>
  </r>
  <r>
    <n v="1653843600"/>
    <x v="0"/>
    <x v="2"/>
    <n v="392"/>
    <n v="1835"/>
    <n v="1823"/>
    <x v="0"/>
    <x v="2"/>
    <s v="May 28"/>
    <n v="22"/>
    <x v="8"/>
  </r>
  <r>
    <n v="1653843600"/>
    <x v="0"/>
    <x v="3"/>
    <n v="1380"/>
    <n v="11747"/>
    <n v="11731"/>
    <x v="0"/>
    <x v="3"/>
    <s v="May 28"/>
    <n v="22"/>
    <x v="8"/>
  </r>
  <r>
    <n v="1685898000"/>
    <x v="1"/>
    <x v="0"/>
    <n v="1016"/>
    <n v="8468"/>
    <n v="8454"/>
    <x v="1"/>
    <x v="0"/>
    <s v=" Jun 3"/>
    <n v="22"/>
    <x v="8"/>
  </r>
  <r>
    <n v="1685898000"/>
    <x v="1"/>
    <x v="1"/>
    <n v="275"/>
    <n v="1329"/>
    <n v="1329"/>
    <x v="1"/>
    <x v="1"/>
    <s v=" Jun 3"/>
    <n v="22"/>
    <x v="8"/>
  </r>
  <r>
    <n v="1685898000"/>
    <x v="1"/>
    <x v="2"/>
    <n v="324"/>
    <n v="1437"/>
    <n v="1437"/>
    <x v="1"/>
    <x v="2"/>
    <s v=" Jun 3"/>
    <n v="22"/>
    <x v="8"/>
  </r>
  <r>
    <n v="1685898000"/>
    <x v="1"/>
    <x v="3"/>
    <n v="1315"/>
    <n v="11234"/>
    <n v="11220"/>
    <x v="1"/>
    <x v="3"/>
    <s v=" Jun 3"/>
    <n v="22"/>
    <x v="8"/>
  </r>
  <r>
    <n v="1717347600"/>
    <x v="2"/>
    <x v="0"/>
    <n v="942"/>
    <n v="7909"/>
    <n v="7900"/>
    <x v="2"/>
    <x v="0"/>
    <s v=" Jun 2"/>
    <n v="22"/>
    <x v="8"/>
  </r>
  <r>
    <n v="1717347600"/>
    <x v="2"/>
    <x v="1"/>
    <n v="279"/>
    <n v="1317"/>
    <n v="1317"/>
    <x v="2"/>
    <x v="1"/>
    <s v=" Jun 2"/>
    <n v="22"/>
    <x v="8"/>
  </r>
  <r>
    <n v="1717347600"/>
    <x v="2"/>
    <x v="2"/>
    <n v="317"/>
    <n v="1482"/>
    <n v="1482"/>
    <x v="2"/>
    <x v="2"/>
    <s v=" Jun 2"/>
    <n v="22"/>
    <x v="8"/>
  </r>
  <r>
    <n v="1717347600"/>
    <x v="2"/>
    <x v="3"/>
    <n v="1215"/>
    <n v="10708"/>
    <n v="10699"/>
    <x v="2"/>
    <x v="3"/>
    <s v=" Jun 2"/>
    <n v="22"/>
    <x v="8"/>
  </r>
  <r>
    <n v="1748192400"/>
    <x v="3"/>
    <x v="0"/>
    <n v="844"/>
    <n v="6818"/>
    <n v="6812"/>
    <x v="3"/>
    <x v="0"/>
    <s v="May 25"/>
    <n v="21"/>
    <x v="8"/>
  </r>
  <r>
    <n v="1748192400"/>
    <x v="3"/>
    <x v="1"/>
    <n v="325"/>
    <n v="1666"/>
    <n v="1666"/>
    <x v="3"/>
    <x v="1"/>
    <s v="May 25"/>
    <n v="21"/>
    <x v="8"/>
  </r>
  <r>
    <n v="1748192400"/>
    <x v="3"/>
    <x v="2"/>
    <n v="308"/>
    <n v="1345"/>
    <n v="1344"/>
    <x v="3"/>
    <x v="2"/>
    <s v="May 25"/>
    <n v="21"/>
    <x v="8"/>
  </r>
  <r>
    <n v="1748192400"/>
    <x v="3"/>
    <x v="3"/>
    <n v="1146"/>
    <n v="9829"/>
    <n v="9822"/>
    <x v="3"/>
    <x v="3"/>
    <s v="May 25"/>
    <n v="21"/>
    <x v="8"/>
  </r>
  <r>
    <n v="1779642000"/>
    <x v="4"/>
    <x v="0"/>
    <n v="874"/>
    <n v="7045"/>
    <n v="7038"/>
    <x v="4"/>
    <x v="0"/>
    <s v="May 23"/>
    <n v="21"/>
    <x v="8"/>
  </r>
  <r>
    <n v="1779642000"/>
    <x v="4"/>
    <x v="1"/>
    <n v="271"/>
    <n v="1419"/>
    <n v="1416"/>
    <x v="4"/>
    <x v="1"/>
    <s v="May 23"/>
    <n v="21"/>
    <x v="8"/>
  </r>
  <r>
    <n v="1779642000"/>
    <x v="4"/>
    <x v="2"/>
    <n v="289"/>
    <n v="1315"/>
    <n v="1315"/>
    <x v="4"/>
    <x v="2"/>
    <s v="May 23"/>
    <n v="21"/>
    <x v="8"/>
  </r>
  <r>
    <n v="1779642000"/>
    <x v="4"/>
    <x v="3"/>
    <n v="1134"/>
    <n v="9779"/>
    <n v="9769"/>
    <x v="4"/>
    <x v="3"/>
    <s v="May 23"/>
    <n v="21"/>
    <x v="8"/>
  </r>
  <r>
    <n v="1654448400"/>
    <x v="0"/>
    <x v="0"/>
    <n v="1084"/>
    <n v="8922"/>
    <n v="8918"/>
    <x v="0"/>
    <x v="0"/>
    <s v=" Jun 4"/>
    <n v="23"/>
    <x v="9"/>
  </r>
  <r>
    <n v="1654448400"/>
    <x v="0"/>
    <x v="1"/>
    <n v="319"/>
    <n v="1575"/>
    <n v="1575"/>
    <x v="0"/>
    <x v="1"/>
    <s v=" Jun 4"/>
    <n v="23"/>
    <x v="9"/>
  </r>
  <r>
    <n v="1654448400"/>
    <x v="0"/>
    <x v="2"/>
    <n v="416"/>
    <n v="1969"/>
    <n v="1961"/>
    <x v="0"/>
    <x v="2"/>
    <s v=" Jun 4"/>
    <n v="23"/>
    <x v="9"/>
  </r>
  <r>
    <n v="1654448400"/>
    <x v="0"/>
    <x v="3"/>
    <n v="1457"/>
    <n v="12466"/>
    <n v="12454"/>
    <x v="0"/>
    <x v="3"/>
    <s v=" Jun 4"/>
    <n v="23"/>
    <x v="9"/>
  </r>
  <r>
    <n v="1686502800"/>
    <x v="1"/>
    <x v="0"/>
    <n v="1053"/>
    <n v="8780"/>
    <n v="8766"/>
    <x v="1"/>
    <x v="0"/>
    <s v="Jun 10"/>
    <n v="23"/>
    <x v="9"/>
  </r>
  <r>
    <n v="1686502800"/>
    <x v="1"/>
    <x v="1"/>
    <n v="293"/>
    <n v="1406"/>
    <n v="1406"/>
    <x v="1"/>
    <x v="1"/>
    <s v="Jun 10"/>
    <n v="23"/>
    <x v="9"/>
  </r>
  <r>
    <n v="1686502800"/>
    <x v="1"/>
    <x v="2"/>
    <n v="344"/>
    <n v="1509"/>
    <n v="1509"/>
    <x v="1"/>
    <x v="2"/>
    <s v="Jun 10"/>
    <n v="23"/>
    <x v="9"/>
  </r>
  <r>
    <n v="1686502800"/>
    <x v="1"/>
    <x v="3"/>
    <n v="1374"/>
    <n v="11695"/>
    <n v="11681"/>
    <x v="1"/>
    <x v="3"/>
    <s v="Jun 10"/>
    <n v="23"/>
    <x v="9"/>
  </r>
  <r>
    <n v="1717952400"/>
    <x v="2"/>
    <x v="2"/>
    <n v="333"/>
    <n v="1556"/>
    <n v="1556"/>
    <x v="2"/>
    <x v="2"/>
    <s v=" Jun 9"/>
    <n v="23"/>
    <x v="9"/>
  </r>
  <r>
    <n v="1717952400"/>
    <x v="2"/>
    <x v="3"/>
    <n v="1258"/>
    <n v="11104"/>
    <n v="11094"/>
    <x v="2"/>
    <x v="3"/>
    <s v=" Jun 9"/>
    <n v="23"/>
    <x v="9"/>
  </r>
  <r>
    <n v="1717952400"/>
    <x v="2"/>
    <x v="0"/>
    <n v="974"/>
    <n v="8186"/>
    <n v="8176"/>
    <x v="2"/>
    <x v="0"/>
    <s v=" Jun 9"/>
    <n v="23"/>
    <x v="9"/>
  </r>
  <r>
    <n v="1717952400"/>
    <x v="2"/>
    <x v="1"/>
    <n v="286"/>
    <n v="1362"/>
    <n v="1362"/>
    <x v="2"/>
    <x v="1"/>
    <s v=" Jun 9"/>
    <n v="23"/>
    <x v="9"/>
  </r>
  <r>
    <n v="1748797200"/>
    <x v="3"/>
    <x v="0"/>
    <n v="882"/>
    <n v="7116"/>
    <n v="7110"/>
    <x v="3"/>
    <x v="0"/>
    <s v=" Jun 1"/>
    <n v="22"/>
    <x v="9"/>
  </r>
  <r>
    <n v="1748797200"/>
    <x v="3"/>
    <x v="1"/>
    <n v="336"/>
    <n v="1722"/>
    <n v="1722"/>
    <x v="3"/>
    <x v="1"/>
    <s v=" Jun 1"/>
    <n v="22"/>
    <x v="9"/>
  </r>
  <r>
    <n v="1748797200"/>
    <x v="3"/>
    <x v="2"/>
    <n v="329"/>
    <n v="1460"/>
    <n v="1460"/>
    <x v="3"/>
    <x v="2"/>
    <s v=" Jun 1"/>
    <n v="22"/>
    <x v="9"/>
  </r>
  <r>
    <n v="1748797200"/>
    <x v="3"/>
    <x v="3"/>
    <n v="1197"/>
    <n v="10298"/>
    <n v="10292"/>
    <x v="3"/>
    <x v="3"/>
    <s v=" Jun 1"/>
    <n v="22"/>
    <x v="9"/>
  </r>
  <r>
    <n v="1780246800"/>
    <x v="4"/>
    <x v="0"/>
    <n v="905"/>
    <n v="7284"/>
    <n v="7277"/>
    <x v="4"/>
    <x v="0"/>
    <s v="May 30"/>
    <n v="22"/>
    <x v="9"/>
  </r>
  <r>
    <n v="1780246800"/>
    <x v="4"/>
    <x v="1"/>
    <n v="289"/>
    <n v="1546"/>
    <n v="1543"/>
    <x v="4"/>
    <x v="1"/>
    <s v="May 30"/>
    <n v="22"/>
    <x v="9"/>
  </r>
  <r>
    <n v="1780246800"/>
    <x v="4"/>
    <x v="2"/>
    <n v="309"/>
    <n v="1405"/>
    <n v="1405"/>
    <x v="4"/>
    <x v="2"/>
    <s v="May 30"/>
    <n v="22"/>
    <x v="9"/>
  </r>
  <r>
    <n v="1780246800"/>
    <x v="4"/>
    <x v="3"/>
    <n v="1188"/>
    <n v="10235"/>
    <n v="10225"/>
    <x v="4"/>
    <x v="3"/>
    <s v="May 30"/>
    <n v="22"/>
    <x v="9"/>
  </r>
  <r>
    <n v="1655053200"/>
    <x v="0"/>
    <x v="0"/>
    <n v="1163"/>
    <n v="9402"/>
    <n v="9396"/>
    <x v="0"/>
    <x v="0"/>
    <s v="Jun 11"/>
    <n v="24"/>
    <x v="10"/>
  </r>
  <r>
    <n v="1655053200"/>
    <x v="0"/>
    <x v="1"/>
    <n v="330"/>
    <n v="1641"/>
    <n v="1641"/>
    <x v="0"/>
    <x v="1"/>
    <s v="Jun 11"/>
    <n v="24"/>
    <x v="10"/>
  </r>
  <r>
    <n v="1655053200"/>
    <x v="0"/>
    <x v="2"/>
    <n v="436"/>
    <n v="2076"/>
    <n v="2068"/>
    <x v="0"/>
    <x v="2"/>
    <s v="Jun 11"/>
    <n v="24"/>
    <x v="10"/>
  </r>
  <r>
    <n v="1655053200"/>
    <x v="0"/>
    <x v="3"/>
    <n v="1546"/>
    <n v="13119"/>
    <n v="13105"/>
    <x v="0"/>
    <x v="3"/>
    <s v="Jun 11"/>
    <n v="24"/>
    <x v="10"/>
  </r>
  <r>
    <n v="1687107600"/>
    <x v="1"/>
    <x v="0"/>
    <n v="1123"/>
    <n v="9295"/>
    <n v="9280"/>
    <x v="1"/>
    <x v="0"/>
    <s v="Jun 17"/>
    <n v="24"/>
    <x v="10"/>
  </r>
  <r>
    <n v="1687107600"/>
    <x v="1"/>
    <x v="1"/>
    <n v="301"/>
    <n v="1454"/>
    <n v="1454"/>
    <x v="1"/>
    <x v="1"/>
    <s v="Jun 17"/>
    <n v="24"/>
    <x v="10"/>
  </r>
  <r>
    <n v="1687107600"/>
    <x v="1"/>
    <x v="2"/>
    <n v="353"/>
    <n v="1563"/>
    <n v="1563"/>
    <x v="1"/>
    <x v="2"/>
    <s v="Jun 17"/>
    <n v="24"/>
    <x v="10"/>
  </r>
  <r>
    <n v="1687107600"/>
    <x v="1"/>
    <x v="3"/>
    <n v="1452"/>
    <n v="12312"/>
    <n v="12297"/>
    <x v="1"/>
    <x v="3"/>
    <s v="Jun 17"/>
    <n v="24"/>
    <x v="10"/>
  </r>
  <r>
    <n v="1718557200"/>
    <x v="2"/>
    <x v="0"/>
    <n v="1014"/>
    <n v="8508"/>
    <n v="8497"/>
    <x v="2"/>
    <x v="0"/>
    <s v="Jun 16"/>
    <n v="24"/>
    <x v="10"/>
  </r>
  <r>
    <n v="1718557200"/>
    <x v="2"/>
    <x v="1"/>
    <n v="293"/>
    <n v="1392"/>
    <n v="1392"/>
    <x v="2"/>
    <x v="1"/>
    <s v="Jun 16"/>
    <n v="24"/>
    <x v="10"/>
  </r>
  <r>
    <n v="1718557200"/>
    <x v="2"/>
    <x v="2"/>
    <n v="347"/>
    <n v="1642"/>
    <n v="1642"/>
    <x v="2"/>
    <x v="2"/>
    <s v="Jun 16"/>
    <n v="24"/>
    <x v="10"/>
  </r>
  <r>
    <n v="1718557200"/>
    <x v="2"/>
    <x v="3"/>
    <n v="1316"/>
    <n v="11542"/>
    <n v="11531"/>
    <x v="2"/>
    <x v="3"/>
    <s v="Jun 16"/>
    <n v="24"/>
    <x v="10"/>
  </r>
  <r>
    <n v="1749402000"/>
    <x v="3"/>
    <x v="0"/>
    <n v="912"/>
    <n v="7352"/>
    <n v="7343"/>
    <x v="3"/>
    <x v="0"/>
    <s v=" Jun 8"/>
    <n v="23"/>
    <x v="10"/>
  </r>
  <r>
    <n v="1749402000"/>
    <x v="3"/>
    <x v="1"/>
    <n v="348"/>
    <n v="1770"/>
    <n v="1770"/>
    <x v="3"/>
    <x v="1"/>
    <s v=" Jun 8"/>
    <n v="23"/>
    <x v="10"/>
  </r>
  <r>
    <n v="1749402000"/>
    <x v="3"/>
    <x v="2"/>
    <n v="354"/>
    <n v="1581"/>
    <n v="1581"/>
    <x v="3"/>
    <x v="2"/>
    <s v=" Jun 8"/>
    <n v="23"/>
    <x v="10"/>
  </r>
  <r>
    <n v="1749402000"/>
    <x v="3"/>
    <x v="3"/>
    <n v="1258"/>
    <n v="10703"/>
    <n v="10694"/>
    <x v="3"/>
    <x v="3"/>
    <s v=" Jun 8"/>
    <n v="23"/>
    <x v="10"/>
  </r>
  <r>
    <n v="1780851600"/>
    <x v="4"/>
    <x v="0"/>
    <n v="936"/>
    <n v="7520"/>
    <n v="7513"/>
    <x v="4"/>
    <x v="0"/>
    <s v=" Jun 6"/>
    <n v="23"/>
    <x v="10"/>
  </r>
  <r>
    <n v="1780851600"/>
    <x v="4"/>
    <x v="1"/>
    <n v="295"/>
    <n v="1574"/>
    <n v="1571"/>
    <x v="4"/>
    <x v="1"/>
    <s v=" Jun 6"/>
    <n v="23"/>
    <x v="10"/>
  </r>
  <r>
    <n v="1780851600"/>
    <x v="4"/>
    <x v="2"/>
    <n v="329"/>
    <n v="1483"/>
    <n v="1483"/>
    <x v="4"/>
    <x v="2"/>
    <s v=" Jun 6"/>
    <n v="23"/>
    <x v="10"/>
  </r>
  <r>
    <n v="1780851600"/>
    <x v="4"/>
    <x v="3"/>
    <n v="1232"/>
    <n v="10577"/>
    <n v="10567"/>
    <x v="4"/>
    <x v="3"/>
    <s v=" Jun 6"/>
    <n v="23"/>
    <x v="10"/>
  </r>
  <r>
    <n v="1655658000"/>
    <x v="0"/>
    <x v="0"/>
    <n v="1216"/>
    <n v="9735"/>
    <n v="9729"/>
    <x v="0"/>
    <x v="0"/>
    <s v="Jun 18"/>
    <n v="25"/>
    <x v="11"/>
  </r>
  <r>
    <n v="1655658000"/>
    <x v="0"/>
    <x v="1"/>
    <n v="346"/>
    <n v="1733"/>
    <n v="1733"/>
    <x v="0"/>
    <x v="1"/>
    <s v="Jun 18"/>
    <n v="25"/>
    <x v="11"/>
  </r>
  <r>
    <n v="1655658000"/>
    <x v="0"/>
    <x v="2"/>
    <n v="462"/>
    <n v="2195"/>
    <n v="2187"/>
    <x v="0"/>
    <x v="2"/>
    <s v="Jun 18"/>
    <n v="25"/>
    <x v="11"/>
  </r>
  <r>
    <n v="1655658000"/>
    <x v="0"/>
    <x v="3"/>
    <n v="1628"/>
    <n v="13663"/>
    <n v="13649"/>
    <x v="0"/>
    <x v="3"/>
    <s v="Jun 18"/>
    <n v="25"/>
    <x v="11"/>
  </r>
  <r>
    <n v="1687712400"/>
    <x v="1"/>
    <x v="0"/>
    <n v="1158"/>
    <n v="9606"/>
    <n v="9591"/>
    <x v="1"/>
    <x v="0"/>
    <s v="Jun 24"/>
    <n v="25"/>
    <x v="11"/>
  </r>
  <r>
    <n v="1687712400"/>
    <x v="1"/>
    <x v="1"/>
    <n v="317"/>
    <n v="1531"/>
    <n v="1527"/>
    <x v="1"/>
    <x v="1"/>
    <s v="Jun 24"/>
    <n v="25"/>
    <x v="11"/>
  </r>
  <r>
    <n v="1687712400"/>
    <x v="1"/>
    <x v="2"/>
    <n v="371"/>
    <n v="1644"/>
    <n v="1644"/>
    <x v="1"/>
    <x v="2"/>
    <s v="Jun 24"/>
    <n v="25"/>
    <x v="11"/>
  </r>
  <r>
    <n v="1687712400"/>
    <x v="1"/>
    <x v="3"/>
    <n v="1509"/>
    <n v="12781"/>
    <n v="12762"/>
    <x v="1"/>
    <x v="3"/>
    <s v="Jun 24"/>
    <n v="25"/>
    <x v="11"/>
  </r>
  <r>
    <n v="1719162000"/>
    <x v="2"/>
    <x v="0"/>
    <n v="1069"/>
    <n v="8865"/>
    <n v="8850"/>
    <x v="2"/>
    <x v="0"/>
    <s v="Jun 23"/>
    <n v="25"/>
    <x v="11"/>
  </r>
  <r>
    <n v="1719162000"/>
    <x v="2"/>
    <x v="1"/>
    <n v="312"/>
    <n v="1494"/>
    <n v="1494"/>
    <x v="2"/>
    <x v="1"/>
    <s v="Jun 23"/>
    <n v="25"/>
    <x v="11"/>
  </r>
  <r>
    <n v="1719162000"/>
    <x v="2"/>
    <x v="2"/>
    <n v="387"/>
    <n v="1833"/>
    <n v="1833"/>
    <x v="2"/>
    <x v="2"/>
    <s v="Jun 23"/>
    <n v="25"/>
    <x v="11"/>
  </r>
  <r>
    <n v="1719162000"/>
    <x v="2"/>
    <x v="3"/>
    <n v="1405"/>
    <n v="12192"/>
    <n v="12177"/>
    <x v="2"/>
    <x v="3"/>
    <s v="Jun 23"/>
    <n v="25"/>
    <x v="11"/>
  </r>
  <r>
    <n v="1750006800"/>
    <x v="3"/>
    <x v="0"/>
    <n v="949"/>
    <n v="7674"/>
    <n v="7664"/>
    <x v="3"/>
    <x v="0"/>
    <s v="Jun 15"/>
    <n v="24"/>
    <x v="11"/>
  </r>
  <r>
    <n v="1750006800"/>
    <x v="3"/>
    <x v="1"/>
    <n v="368"/>
    <n v="1860"/>
    <n v="1860"/>
    <x v="3"/>
    <x v="1"/>
    <s v="Jun 15"/>
    <n v="24"/>
    <x v="11"/>
  </r>
  <r>
    <n v="1750006800"/>
    <x v="3"/>
    <x v="2"/>
    <n v="381"/>
    <n v="1720"/>
    <n v="1720"/>
    <x v="3"/>
    <x v="2"/>
    <s v="Jun 15"/>
    <n v="24"/>
    <x v="11"/>
  </r>
  <r>
    <n v="1750006800"/>
    <x v="3"/>
    <x v="3"/>
    <n v="1323"/>
    <n v="11254"/>
    <n v="11244"/>
    <x v="3"/>
    <x v="3"/>
    <s v="Jun 15"/>
    <n v="24"/>
    <x v="11"/>
  </r>
  <r>
    <n v="1781456400"/>
    <x v="4"/>
    <x v="0"/>
    <n v="972"/>
    <n v="7768"/>
    <n v="7761"/>
    <x v="4"/>
    <x v="0"/>
    <s v="Jun 13"/>
    <n v="24"/>
    <x v="11"/>
  </r>
  <r>
    <n v="1781456400"/>
    <x v="4"/>
    <x v="1"/>
    <n v="307"/>
    <n v="1631"/>
    <n v="1628"/>
    <x v="4"/>
    <x v="1"/>
    <s v="Jun 13"/>
    <n v="24"/>
    <x v="11"/>
  </r>
  <r>
    <n v="1781456400"/>
    <x v="4"/>
    <x v="2"/>
    <n v="351"/>
    <n v="1578"/>
    <n v="1576"/>
    <x v="4"/>
    <x v="2"/>
    <s v="Jun 13"/>
    <n v="24"/>
    <x v="11"/>
  </r>
  <r>
    <n v="1781456400"/>
    <x v="4"/>
    <x v="3"/>
    <n v="1286"/>
    <n v="10977"/>
    <n v="10965"/>
    <x v="4"/>
    <x v="3"/>
    <s v="Jun 13"/>
    <n v="24"/>
    <x v="11"/>
  </r>
  <r>
    <n v="1656262800"/>
    <x v="0"/>
    <x v="0"/>
    <n v="1286"/>
    <n v="10301"/>
    <n v="10295"/>
    <x v="0"/>
    <x v="0"/>
    <s v="Jun 25"/>
    <n v="26"/>
    <x v="12"/>
  </r>
  <r>
    <n v="1656262800"/>
    <x v="0"/>
    <x v="1"/>
    <n v="359"/>
    <n v="1787"/>
    <n v="1787"/>
    <x v="0"/>
    <x v="1"/>
    <s v="Jun 25"/>
    <n v="26"/>
    <x v="12"/>
  </r>
  <r>
    <n v="1656262800"/>
    <x v="0"/>
    <x v="2"/>
    <n v="482"/>
    <n v="2282"/>
    <n v="2274"/>
    <x v="0"/>
    <x v="2"/>
    <s v="Jun 25"/>
    <n v="26"/>
    <x v="12"/>
  </r>
  <r>
    <n v="1656262800"/>
    <x v="0"/>
    <x v="3"/>
    <n v="1711"/>
    <n v="14370"/>
    <n v="14356"/>
    <x v="0"/>
    <x v="3"/>
    <s v="Jun 25"/>
    <n v="26"/>
    <x v="12"/>
  </r>
  <r>
    <n v="1688317200"/>
    <x v="1"/>
    <x v="0"/>
    <n v="1199"/>
    <n v="9917"/>
    <n v="9901"/>
    <x v="1"/>
    <x v="0"/>
    <s v=" Jul 1"/>
    <n v="26"/>
    <x v="12"/>
  </r>
  <r>
    <n v="1688317200"/>
    <x v="1"/>
    <x v="1"/>
    <n v="332"/>
    <n v="1612"/>
    <n v="1608"/>
    <x v="1"/>
    <x v="1"/>
    <s v=" Jul 1"/>
    <n v="26"/>
    <x v="12"/>
  </r>
  <r>
    <n v="1688317200"/>
    <x v="1"/>
    <x v="2"/>
    <n v="390"/>
    <n v="1713"/>
    <n v="1712"/>
    <x v="1"/>
    <x v="2"/>
    <s v=" Jul 1"/>
    <n v="26"/>
    <x v="12"/>
  </r>
  <r>
    <n v="1688317200"/>
    <x v="1"/>
    <x v="3"/>
    <n v="1575"/>
    <n v="13242"/>
    <n v="13221"/>
    <x v="1"/>
    <x v="3"/>
    <s v=" Jul 1"/>
    <n v="26"/>
    <x v="12"/>
  </r>
  <r>
    <n v="1719766800"/>
    <x v="2"/>
    <x v="0"/>
    <n v="1103"/>
    <n v="9169"/>
    <n v="9154"/>
    <x v="2"/>
    <x v="0"/>
    <s v="Jun 30"/>
    <n v="26"/>
    <x v="12"/>
  </r>
  <r>
    <n v="1719766800"/>
    <x v="2"/>
    <x v="1"/>
    <n v="335"/>
    <n v="1594"/>
    <n v="1594"/>
    <x v="2"/>
    <x v="1"/>
    <s v="Jun 30"/>
    <n v="26"/>
    <x v="12"/>
  </r>
  <r>
    <n v="1719766800"/>
    <x v="2"/>
    <x v="2"/>
    <n v="405"/>
    <n v="1901"/>
    <n v="1901"/>
    <x v="2"/>
    <x v="2"/>
    <s v="Jun 30"/>
    <n v="26"/>
    <x v="12"/>
  </r>
  <r>
    <n v="1719766800"/>
    <x v="2"/>
    <x v="3"/>
    <n v="1470"/>
    <n v="12664"/>
    <n v="12649"/>
    <x v="2"/>
    <x v="3"/>
    <s v="Jun 30"/>
    <n v="26"/>
    <x v="12"/>
  </r>
  <r>
    <n v="1750611600"/>
    <x v="3"/>
    <x v="0"/>
    <n v="982"/>
    <n v="7937"/>
    <n v="7922"/>
    <x v="3"/>
    <x v="0"/>
    <s v="Jun 22"/>
    <n v="25"/>
    <x v="12"/>
  </r>
  <r>
    <n v="1750611600"/>
    <x v="3"/>
    <x v="1"/>
    <n v="389"/>
    <n v="1992"/>
    <n v="1992"/>
    <x v="3"/>
    <x v="1"/>
    <s v="Jun 22"/>
    <n v="25"/>
    <x v="12"/>
  </r>
  <r>
    <n v="1750611600"/>
    <x v="3"/>
    <x v="2"/>
    <n v="395"/>
    <n v="1771"/>
    <n v="1771"/>
    <x v="3"/>
    <x v="2"/>
    <s v="Jun 22"/>
    <n v="25"/>
    <x v="12"/>
  </r>
  <r>
    <n v="1750611600"/>
    <x v="3"/>
    <x v="3"/>
    <n v="1372"/>
    <n v="11700"/>
    <n v="11685"/>
    <x v="3"/>
    <x v="3"/>
    <s v="Jun 22"/>
    <n v="25"/>
    <x v="12"/>
  </r>
  <r>
    <n v="1782061200"/>
    <x v="4"/>
    <x v="0"/>
    <n v="1002"/>
    <n v="7938"/>
    <n v="7930"/>
    <x v="4"/>
    <x v="0"/>
    <s v="Jun 20"/>
    <n v="25"/>
    <x v="12"/>
  </r>
  <r>
    <n v="1782061200"/>
    <x v="4"/>
    <x v="1"/>
    <n v="321"/>
    <n v="1708"/>
    <n v="1702"/>
    <x v="4"/>
    <x v="1"/>
    <s v="Jun 20"/>
    <n v="25"/>
    <x v="12"/>
  </r>
  <r>
    <n v="1782061200"/>
    <x v="4"/>
    <x v="2"/>
    <n v="381"/>
    <n v="1728"/>
    <n v="1726"/>
    <x v="4"/>
    <x v="2"/>
    <s v="Jun 20"/>
    <n v="25"/>
    <x v="12"/>
  </r>
  <r>
    <n v="1782061200"/>
    <x v="4"/>
    <x v="3"/>
    <n v="1349"/>
    <n v="11374"/>
    <n v="11358"/>
    <x v="4"/>
    <x v="3"/>
    <s v="Jun 20"/>
    <n v="25"/>
    <x v="12"/>
  </r>
  <r>
    <n v="1656867600"/>
    <x v="0"/>
    <x v="0"/>
    <n v="1335"/>
    <n v="10648"/>
    <n v="10641"/>
    <x v="0"/>
    <x v="0"/>
    <s v=" Jul 2"/>
    <n v="27"/>
    <x v="13"/>
  </r>
  <r>
    <n v="1656867600"/>
    <x v="0"/>
    <x v="1"/>
    <n v="383"/>
    <n v="1901"/>
    <n v="1901"/>
    <x v="0"/>
    <x v="1"/>
    <s v=" Jul 2"/>
    <n v="27"/>
    <x v="13"/>
  </r>
  <r>
    <n v="1656867600"/>
    <x v="0"/>
    <x v="2"/>
    <n v="510"/>
    <n v="2414"/>
    <n v="2406"/>
    <x v="0"/>
    <x v="2"/>
    <s v=" Jul 2"/>
    <n v="27"/>
    <x v="13"/>
  </r>
  <r>
    <n v="1656867600"/>
    <x v="0"/>
    <x v="3"/>
    <n v="1789"/>
    <n v="14963"/>
    <n v="14948"/>
    <x v="0"/>
    <x v="3"/>
    <s v=" Jul 2"/>
    <n v="27"/>
    <x v="13"/>
  </r>
  <r>
    <n v="1688922000"/>
    <x v="1"/>
    <x v="0"/>
    <n v="1247"/>
    <n v="10261"/>
    <n v="10245"/>
    <x v="1"/>
    <x v="0"/>
    <s v=" Jul 8"/>
    <n v="27"/>
    <x v="13"/>
  </r>
  <r>
    <n v="1688922000"/>
    <x v="1"/>
    <x v="1"/>
    <n v="351"/>
    <n v="1670"/>
    <n v="1666"/>
    <x v="1"/>
    <x v="1"/>
    <s v=" Jul 8"/>
    <n v="27"/>
    <x v="13"/>
  </r>
  <r>
    <n v="1688922000"/>
    <x v="1"/>
    <x v="2"/>
    <n v="415"/>
    <n v="1833"/>
    <n v="1832"/>
    <x v="1"/>
    <x v="2"/>
    <s v=" Jul 8"/>
    <n v="27"/>
    <x v="13"/>
  </r>
  <r>
    <n v="1688922000"/>
    <x v="1"/>
    <x v="3"/>
    <n v="1645"/>
    <n v="13764"/>
    <n v="13743"/>
    <x v="1"/>
    <x v="3"/>
    <s v=" Jul 8"/>
    <n v="27"/>
    <x v="13"/>
  </r>
  <r>
    <n v="1720371600"/>
    <x v="2"/>
    <x v="0"/>
    <n v="1147"/>
    <n v="9502"/>
    <n v="9487"/>
    <x v="2"/>
    <x v="0"/>
    <s v=" Jul 7"/>
    <n v="27"/>
    <x v="13"/>
  </r>
  <r>
    <n v="1720371600"/>
    <x v="2"/>
    <x v="1"/>
    <n v="355"/>
    <n v="1674"/>
    <n v="1670"/>
    <x v="2"/>
    <x v="1"/>
    <s v=" Jul 7"/>
    <n v="27"/>
    <x v="13"/>
  </r>
  <r>
    <n v="1720371600"/>
    <x v="2"/>
    <x v="2"/>
    <n v="419"/>
    <n v="1962"/>
    <n v="1962"/>
    <x v="2"/>
    <x v="2"/>
    <s v=" Jul 7"/>
    <n v="27"/>
    <x v="13"/>
  </r>
  <r>
    <n v="1720371600"/>
    <x v="2"/>
    <x v="3"/>
    <n v="1535"/>
    <n v="13138"/>
    <n v="13119"/>
    <x v="2"/>
    <x v="3"/>
    <s v=" Jul 7"/>
    <n v="27"/>
    <x v="13"/>
  </r>
  <r>
    <n v="1751216400"/>
    <x v="3"/>
    <x v="0"/>
    <n v="1032"/>
    <n v="8326"/>
    <n v="8307"/>
    <x v="3"/>
    <x v="0"/>
    <s v="Jun 29"/>
    <n v="26"/>
    <x v="13"/>
  </r>
  <r>
    <n v="1751216400"/>
    <x v="3"/>
    <x v="1"/>
    <n v="404"/>
    <n v="2139"/>
    <n v="2139"/>
    <x v="3"/>
    <x v="1"/>
    <s v="Jun 29"/>
    <n v="26"/>
    <x v="13"/>
  </r>
  <r>
    <n v="1751216400"/>
    <x v="3"/>
    <x v="2"/>
    <n v="420"/>
    <n v="1905"/>
    <n v="1905"/>
    <x v="3"/>
    <x v="2"/>
    <s v="Jun 29"/>
    <n v="26"/>
    <x v="13"/>
  </r>
  <r>
    <n v="1751216400"/>
    <x v="3"/>
    <x v="3"/>
    <n v="1450"/>
    <n v="12370"/>
    <n v="12351"/>
    <x v="3"/>
    <x v="3"/>
    <s v="Jun 29"/>
    <n v="26"/>
    <x v="13"/>
  </r>
  <r>
    <n v="1782666000"/>
    <x v="4"/>
    <x v="0"/>
    <n v="1036"/>
    <n v="8161"/>
    <n v="8153"/>
    <x v="4"/>
    <x v="0"/>
    <s v="Jun 27"/>
    <n v="26"/>
    <x v="13"/>
  </r>
  <r>
    <n v="1782666000"/>
    <x v="4"/>
    <x v="1"/>
    <n v="335"/>
    <n v="1741"/>
    <n v="1731"/>
    <x v="4"/>
    <x v="1"/>
    <s v="Jun 27"/>
    <n v="26"/>
    <x v="13"/>
  </r>
  <r>
    <n v="1782666000"/>
    <x v="4"/>
    <x v="2"/>
    <n v="408"/>
    <n v="1845"/>
    <n v="1843"/>
    <x v="4"/>
    <x v="2"/>
    <s v="Jun 27"/>
    <n v="26"/>
    <x v="13"/>
  </r>
  <r>
    <n v="1782666000"/>
    <x v="4"/>
    <x v="3"/>
    <n v="1407"/>
    <n v="11747"/>
    <n v="11727"/>
    <x v="4"/>
    <x v="3"/>
    <s v="Jun 27"/>
    <n v="26"/>
    <x v="13"/>
  </r>
  <r>
    <n v="1657472400"/>
    <x v="0"/>
    <x v="0"/>
    <n v="1375"/>
    <n v="10998"/>
    <n v="10991"/>
    <x v="0"/>
    <x v="0"/>
    <s v=" Jul 9"/>
    <n v="28"/>
    <x v="14"/>
  </r>
  <r>
    <n v="1657472400"/>
    <x v="0"/>
    <x v="1"/>
    <n v="389"/>
    <n v="1914"/>
    <n v="1914"/>
    <x v="0"/>
    <x v="1"/>
    <s v=" Jul 9"/>
    <n v="28"/>
    <x v="14"/>
  </r>
  <r>
    <n v="1657472400"/>
    <x v="0"/>
    <x v="2"/>
    <n v="525"/>
    <n v="2463"/>
    <n v="2455"/>
    <x v="0"/>
    <x v="2"/>
    <s v=" Jul 9"/>
    <n v="28"/>
    <x v="14"/>
  </r>
  <r>
    <n v="1657472400"/>
    <x v="0"/>
    <x v="3"/>
    <n v="1841"/>
    <n v="15375"/>
    <n v="15360"/>
    <x v="0"/>
    <x v="3"/>
    <s v=" Jul 9"/>
    <n v="28"/>
    <x v="14"/>
  </r>
  <r>
    <n v="1689526800"/>
    <x v="1"/>
    <x v="0"/>
    <n v="1335"/>
    <n v="10894"/>
    <n v="10873"/>
    <x v="1"/>
    <x v="0"/>
    <s v="Jul 15"/>
    <n v="28"/>
    <x v="14"/>
  </r>
  <r>
    <n v="1689526800"/>
    <x v="1"/>
    <x v="1"/>
    <n v="379"/>
    <n v="1811"/>
    <n v="1807"/>
    <x v="1"/>
    <x v="1"/>
    <s v="Jul 15"/>
    <n v="28"/>
    <x v="14"/>
  </r>
  <r>
    <n v="1689526800"/>
    <x v="1"/>
    <x v="2"/>
    <n v="451"/>
    <n v="2014"/>
    <n v="2013"/>
    <x v="1"/>
    <x v="2"/>
    <s v="Jul 15"/>
    <n v="28"/>
    <x v="14"/>
  </r>
  <r>
    <n v="1689526800"/>
    <x v="1"/>
    <x v="3"/>
    <n v="1763"/>
    <n v="14719"/>
    <n v="14693"/>
    <x v="1"/>
    <x v="3"/>
    <s v="Jul 15"/>
    <n v="28"/>
    <x v="14"/>
  </r>
  <r>
    <n v="1720976400"/>
    <x v="2"/>
    <x v="0"/>
    <n v="1208"/>
    <n v="9970"/>
    <n v="9952"/>
    <x v="2"/>
    <x v="0"/>
    <s v="Jul 14"/>
    <n v="28"/>
    <x v="14"/>
  </r>
  <r>
    <n v="1720976400"/>
    <x v="2"/>
    <x v="1"/>
    <n v="377"/>
    <n v="1773"/>
    <n v="1769"/>
    <x v="2"/>
    <x v="1"/>
    <s v="Jul 14"/>
    <n v="28"/>
    <x v="14"/>
  </r>
  <r>
    <n v="1720976400"/>
    <x v="2"/>
    <x v="2"/>
    <n v="449"/>
    <n v="2088"/>
    <n v="2088"/>
    <x v="2"/>
    <x v="2"/>
    <s v="Jul 14"/>
    <n v="28"/>
    <x v="14"/>
  </r>
  <r>
    <n v="1720976400"/>
    <x v="2"/>
    <x v="3"/>
    <n v="1627"/>
    <n v="13831"/>
    <n v="13809"/>
    <x v="2"/>
    <x v="3"/>
    <s v="Jul 14"/>
    <n v="28"/>
    <x v="14"/>
  </r>
  <r>
    <n v="1751821200"/>
    <x v="3"/>
    <x v="0"/>
    <n v="1070"/>
    <n v="8645"/>
    <n v="8626"/>
    <x v="3"/>
    <x v="0"/>
    <s v=" Jul 6"/>
    <n v="27"/>
    <x v="14"/>
  </r>
  <r>
    <n v="1751821200"/>
    <x v="3"/>
    <x v="1"/>
    <n v="416"/>
    <n v="2226"/>
    <n v="2226"/>
    <x v="3"/>
    <x v="1"/>
    <s v=" Jul 6"/>
    <n v="27"/>
    <x v="14"/>
  </r>
  <r>
    <n v="1751821200"/>
    <x v="3"/>
    <x v="2"/>
    <n v="437"/>
    <n v="1996"/>
    <n v="1996"/>
    <x v="3"/>
    <x v="2"/>
    <s v=" Jul 6"/>
    <n v="27"/>
    <x v="14"/>
  </r>
  <r>
    <n v="1751821200"/>
    <x v="3"/>
    <x v="3"/>
    <n v="1507"/>
    <n v="12867"/>
    <n v="12848"/>
    <x v="3"/>
    <x v="3"/>
    <s v=" Jul 6"/>
    <n v="27"/>
    <x v="14"/>
  </r>
  <r>
    <n v="1783270800"/>
    <x v="4"/>
    <x v="0"/>
    <n v="1065"/>
    <n v="8354"/>
    <n v="8346"/>
    <x v="4"/>
    <x v="0"/>
    <s v=" Jul 4"/>
    <n v="27"/>
    <x v="14"/>
  </r>
  <r>
    <n v="1783270800"/>
    <x v="4"/>
    <x v="1"/>
    <n v="346"/>
    <n v="1797"/>
    <n v="1787"/>
    <x v="4"/>
    <x v="1"/>
    <s v=" Jul 4"/>
    <n v="27"/>
    <x v="14"/>
  </r>
  <r>
    <n v="1783270800"/>
    <x v="4"/>
    <x v="2"/>
    <n v="426"/>
    <n v="1941"/>
    <n v="1939"/>
    <x v="4"/>
    <x v="2"/>
    <s v=" Jul 4"/>
    <n v="27"/>
    <x v="14"/>
  </r>
  <r>
    <n v="1783270800"/>
    <x v="4"/>
    <x v="3"/>
    <n v="1455"/>
    <n v="12092"/>
    <n v="12072"/>
    <x v="4"/>
    <x v="3"/>
    <s v=" Jul 4"/>
    <n v="27"/>
    <x v="14"/>
  </r>
  <r>
    <n v="1658077200"/>
    <x v="0"/>
    <x v="0"/>
    <n v="1460"/>
    <n v="11569"/>
    <n v="11559"/>
    <x v="0"/>
    <x v="0"/>
    <s v="Jul 16"/>
    <n v="29"/>
    <x v="15"/>
  </r>
  <r>
    <n v="1658077200"/>
    <x v="0"/>
    <x v="1"/>
    <n v="416"/>
    <n v="2032"/>
    <n v="2032"/>
    <x v="0"/>
    <x v="1"/>
    <s v="Jul 16"/>
    <n v="29"/>
    <x v="15"/>
  </r>
  <r>
    <n v="1658077200"/>
    <x v="0"/>
    <x v="2"/>
    <n v="553"/>
    <n v="2574"/>
    <n v="2566"/>
    <x v="0"/>
    <x v="2"/>
    <s v="Jul 16"/>
    <n v="29"/>
    <x v="15"/>
  </r>
  <r>
    <n v="1658077200"/>
    <x v="0"/>
    <x v="3"/>
    <n v="1963"/>
    <n v="16175"/>
    <n v="16157"/>
    <x v="0"/>
    <x v="3"/>
    <s v="Jul 16"/>
    <n v="29"/>
    <x v="15"/>
  </r>
  <r>
    <n v="1690131600"/>
    <x v="1"/>
    <x v="0"/>
    <n v="1414"/>
    <n v="11460"/>
    <n v="11438"/>
    <x v="1"/>
    <x v="0"/>
    <s v="Jul 22"/>
    <n v="29"/>
    <x v="15"/>
  </r>
  <r>
    <n v="1690131600"/>
    <x v="1"/>
    <x v="1"/>
    <n v="409"/>
    <n v="1992"/>
    <n v="1988"/>
    <x v="1"/>
    <x v="1"/>
    <s v="Jul 22"/>
    <n v="29"/>
    <x v="15"/>
  </r>
  <r>
    <n v="1690131600"/>
    <x v="1"/>
    <x v="2"/>
    <n v="474"/>
    <n v="2121"/>
    <n v="2120"/>
    <x v="1"/>
    <x v="2"/>
    <s v="Jul 22"/>
    <n v="29"/>
    <x v="15"/>
  </r>
  <r>
    <n v="1690131600"/>
    <x v="1"/>
    <x v="3"/>
    <n v="1869"/>
    <n v="15573"/>
    <n v="15546"/>
    <x v="1"/>
    <x v="3"/>
    <s v="Jul 22"/>
    <n v="29"/>
    <x v="15"/>
  </r>
  <r>
    <n v="1721581200"/>
    <x v="2"/>
    <x v="0"/>
    <n v="1287"/>
    <n v="10434"/>
    <n v="10417"/>
    <x v="2"/>
    <x v="0"/>
    <s v="Jul 21"/>
    <n v="29"/>
    <x v="15"/>
  </r>
  <r>
    <n v="1721581200"/>
    <x v="2"/>
    <x v="1"/>
    <n v="400"/>
    <n v="1866"/>
    <n v="1862"/>
    <x v="2"/>
    <x v="1"/>
    <s v="Jul 21"/>
    <n v="29"/>
    <x v="15"/>
  </r>
  <r>
    <n v="1721581200"/>
    <x v="2"/>
    <x v="2"/>
    <n v="493"/>
    <n v="2271"/>
    <n v="2271"/>
    <x v="2"/>
    <x v="2"/>
    <s v="Jul 21"/>
    <n v="29"/>
    <x v="15"/>
  </r>
  <r>
    <n v="1721581200"/>
    <x v="2"/>
    <x v="3"/>
    <n v="1747"/>
    <n v="14571"/>
    <n v="14550"/>
    <x v="2"/>
    <x v="3"/>
    <s v="Jul 21"/>
    <n v="29"/>
    <x v="15"/>
  </r>
  <r>
    <n v="1752426000"/>
    <x v="3"/>
    <x v="0"/>
    <n v="1136"/>
    <n v="9131"/>
    <n v="9111"/>
    <x v="3"/>
    <x v="0"/>
    <s v="Jul 13"/>
    <n v="28"/>
    <x v="15"/>
  </r>
  <r>
    <n v="1752426000"/>
    <x v="3"/>
    <x v="1"/>
    <n v="435"/>
    <n v="2310"/>
    <n v="2310"/>
    <x v="3"/>
    <x v="1"/>
    <s v="Jul 13"/>
    <n v="28"/>
    <x v="15"/>
  </r>
  <r>
    <n v="1752426000"/>
    <x v="3"/>
    <x v="2"/>
    <n v="463"/>
    <n v="2109"/>
    <n v="2109"/>
    <x v="3"/>
    <x v="2"/>
    <s v="Jul 13"/>
    <n v="28"/>
    <x v="15"/>
  </r>
  <r>
    <n v="1752426000"/>
    <x v="3"/>
    <x v="3"/>
    <n v="1600"/>
    <n v="13550"/>
    <n v="13530"/>
    <x v="3"/>
    <x v="3"/>
    <s v="Jul 13"/>
    <n v="28"/>
    <x v="15"/>
  </r>
  <r>
    <n v="1783875600"/>
    <x v="4"/>
    <x v="0"/>
    <n v="1098"/>
    <n v="8603"/>
    <n v="8595"/>
    <x v="4"/>
    <x v="0"/>
    <s v="Jul 11"/>
    <n v="28"/>
    <x v="15"/>
  </r>
  <r>
    <n v="1783875600"/>
    <x v="4"/>
    <x v="1"/>
    <n v="355"/>
    <n v="1832"/>
    <n v="1822"/>
    <x v="4"/>
    <x v="1"/>
    <s v="Jul 11"/>
    <n v="28"/>
    <x v="15"/>
  </r>
  <r>
    <n v="1783875600"/>
    <x v="4"/>
    <x v="2"/>
    <n v="435"/>
    <n v="1994"/>
    <n v="1992"/>
    <x v="4"/>
    <x v="2"/>
    <s v="Jul 11"/>
    <n v="28"/>
    <x v="15"/>
  </r>
  <r>
    <n v="1783875600"/>
    <x v="4"/>
    <x v="3"/>
    <n v="1500"/>
    <n v="12429"/>
    <n v="12409"/>
    <x v="4"/>
    <x v="3"/>
    <s v="Jul 11"/>
    <n v="28"/>
    <x v="15"/>
  </r>
  <r>
    <n v="1658682000"/>
    <x v="0"/>
    <x v="0"/>
    <n v="1541"/>
    <n v="12204"/>
    <n v="12194"/>
    <x v="0"/>
    <x v="0"/>
    <s v="Jul 23"/>
    <n v="30"/>
    <x v="16"/>
  </r>
  <r>
    <n v="1658682000"/>
    <x v="0"/>
    <x v="1"/>
    <n v="443"/>
    <n v="2151"/>
    <n v="2151"/>
    <x v="0"/>
    <x v="1"/>
    <s v="Jul 23"/>
    <n v="30"/>
    <x v="16"/>
  </r>
  <r>
    <n v="1658682000"/>
    <x v="0"/>
    <x v="2"/>
    <n v="578"/>
    <n v="2686"/>
    <n v="2678"/>
    <x v="0"/>
    <x v="2"/>
    <s v="Jul 23"/>
    <n v="30"/>
    <x v="16"/>
  </r>
  <r>
    <n v="1658682000"/>
    <x v="0"/>
    <x v="3"/>
    <n v="2070"/>
    <n v="17041"/>
    <n v="17023"/>
    <x v="0"/>
    <x v="3"/>
    <s v="Jul 23"/>
    <n v="30"/>
    <x v="16"/>
  </r>
  <r>
    <n v="1690736400"/>
    <x v="1"/>
    <x v="0"/>
    <n v="1518"/>
    <n v="12162"/>
    <n v="12139"/>
    <x v="1"/>
    <x v="0"/>
    <s v="Jul 29"/>
    <n v="30"/>
    <x v="16"/>
  </r>
  <r>
    <n v="1690736400"/>
    <x v="1"/>
    <x v="1"/>
    <n v="456"/>
    <n v="2214"/>
    <n v="2210"/>
    <x v="1"/>
    <x v="1"/>
    <s v="Jul 29"/>
    <n v="30"/>
    <x v="16"/>
  </r>
  <r>
    <n v="1690736400"/>
    <x v="1"/>
    <x v="2"/>
    <n v="509"/>
    <n v="2298"/>
    <n v="2297"/>
    <x v="1"/>
    <x v="2"/>
    <s v="Jul 29"/>
    <n v="30"/>
    <x v="16"/>
  </r>
  <r>
    <n v="1690736400"/>
    <x v="1"/>
    <x v="3"/>
    <n v="2016"/>
    <n v="16674"/>
    <n v="16646"/>
    <x v="1"/>
    <x v="3"/>
    <s v="Jul 29"/>
    <n v="30"/>
    <x v="16"/>
  </r>
  <r>
    <n v="1722186000"/>
    <x v="2"/>
    <x v="0"/>
    <n v="1379"/>
    <n v="11056"/>
    <n v="11039"/>
    <x v="2"/>
    <x v="0"/>
    <s v="Jul 28"/>
    <n v="30"/>
    <x v="16"/>
  </r>
  <r>
    <n v="1722186000"/>
    <x v="2"/>
    <x v="1"/>
    <n v="428"/>
    <n v="2011"/>
    <n v="2007"/>
    <x v="2"/>
    <x v="1"/>
    <s v="Jul 28"/>
    <n v="30"/>
    <x v="16"/>
  </r>
  <r>
    <n v="1722186000"/>
    <x v="2"/>
    <x v="2"/>
    <n v="532"/>
    <n v="2453"/>
    <n v="2453"/>
    <x v="2"/>
    <x v="2"/>
    <s v="Jul 28"/>
    <n v="30"/>
    <x v="16"/>
  </r>
  <r>
    <n v="1722186000"/>
    <x v="2"/>
    <x v="3"/>
    <n v="1883"/>
    <n v="15520"/>
    <n v="15499"/>
    <x v="2"/>
    <x v="3"/>
    <s v="Jul 28"/>
    <n v="30"/>
    <x v="16"/>
  </r>
  <r>
    <n v="1753030800"/>
    <x v="3"/>
    <x v="0"/>
    <n v="1204"/>
    <n v="9714"/>
    <n v="9694"/>
    <x v="3"/>
    <x v="0"/>
    <s v="Jul 20"/>
    <n v="29"/>
    <x v="16"/>
  </r>
  <r>
    <n v="1753030800"/>
    <x v="3"/>
    <x v="1"/>
    <n v="463"/>
    <n v="2467"/>
    <n v="2467"/>
    <x v="3"/>
    <x v="1"/>
    <s v="Jul 20"/>
    <n v="29"/>
    <x v="16"/>
  </r>
  <r>
    <n v="1753030800"/>
    <x v="3"/>
    <x v="2"/>
    <n v="510"/>
    <n v="2327"/>
    <n v="2327"/>
    <x v="3"/>
    <x v="2"/>
    <s v="Jul 20"/>
    <n v="29"/>
    <x v="16"/>
  </r>
  <r>
    <n v="1753030800"/>
    <x v="3"/>
    <x v="3"/>
    <n v="1719"/>
    <n v="14508"/>
    <n v="14488"/>
    <x v="3"/>
    <x v="3"/>
    <s v="Jul 20"/>
    <n v="29"/>
    <x v="16"/>
  </r>
  <r>
    <n v="1784480400"/>
    <x v="4"/>
    <x v="0"/>
    <n v="1149"/>
    <n v="8975"/>
    <n v="8966"/>
    <x v="4"/>
    <x v="0"/>
    <s v="Jul 18"/>
    <n v="29"/>
    <x v="16"/>
  </r>
  <r>
    <n v="1784480400"/>
    <x v="4"/>
    <x v="1"/>
    <n v="370"/>
    <n v="1898"/>
    <n v="1888"/>
    <x v="4"/>
    <x v="1"/>
    <s v="Jul 18"/>
    <n v="29"/>
    <x v="16"/>
  </r>
  <r>
    <n v="1784480400"/>
    <x v="4"/>
    <x v="2"/>
    <n v="455"/>
    <n v="2073"/>
    <n v="2071"/>
    <x v="4"/>
    <x v="2"/>
    <s v="Jul 18"/>
    <n v="29"/>
    <x v="16"/>
  </r>
  <r>
    <n v="1784480400"/>
    <x v="4"/>
    <x v="3"/>
    <n v="1577"/>
    <n v="12946"/>
    <n v="12925"/>
    <x v="4"/>
    <x v="3"/>
    <s v="Jul 18"/>
    <n v="29"/>
    <x v="16"/>
  </r>
  <r>
    <n v="1659286800"/>
    <x v="0"/>
    <x v="0"/>
    <n v="1617"/>
    <n v="12825"/>
    <n v="12809"/>
    <x v="0"/>
    <x v="0"/>
    <s v="Jul 30"/>
    <n v="31"/>
    <x v="17"/>
  </r>
  <r>
    <n v="1659286800"/>
    <x v="0"/>
    <x v="1"/>
    <n v="469"/>
    <n v="2272"/>
    <n v="2272"/>
    <x v="0"/>
    <x v="1"/>
    <s v="Jul 30"/>
    <n v="31"/>
    <x v="17"/>
  </r>
  <r>
    <n v="1659286800"/>
    <x v="0"/>
    <x v="2"/>
    <n v="614"/>
    <n v="2844"/>
    <n v="2836"/>
    <x v="0"/>
    <x v="2"/>
    <s v="Jul 30"/>
    <n v="31"/>
    <x v="17"/>
  </r>
  <r>
    <n v="1659286800"/>
    <x v="0"/>
    <x v="3"/>
    <n v="2182"/>
    <n v="17941"/>
    <n v="17917"/>
    <x v="0"/>
    <x v="3"/>
    <s v="Jul 30"/>
    <n v="31"/>
    <x v="17"/>
  </r>
  <r>
    <n v="1691341200"/>
    <x v="1"/>
    <x v="0"/>
    <n v="1641"/>
    <n v="13005"/>
    <n v="12982"/>
    <x v="1"/>
    <x v="0"/>
    <s v=" Aug 5"/>
    <n v="31"/>
    <x v="17"/>
  </r>
  <r>
    <n v="1691341200"/>
    <x v="1"/>
    <x v="1"/>
    <n v="484"/>
    <n v="2386"/>
    <n v="2382"/>
    <x v="1"/>
    <x v="1"/>
    <s v=" Aug 5"/>
    <n v="31"/>
    <x v="17"/>
  </r>
  <r>
    <n v="1691341200"/>
    <x v="1"/>
    <x v="2"/>
    <n v="550"/>
    <n v="2479"/>
    <n v="2478"/>
    <x v="1"/>
    <x v="2"/>
    <s v=" Aug 5"/>
    <n v="31"/>
    <x v="17"/>
  </r>
  <r>
    <n v="1691341200"/>
    <x v="1"/>
    <x v="3"/>
    <n v="2175"/>
    <n v="17870"/>
    <n v="17842"/>
    <x v="1"/>
    <x v="3"/>
    <s v=" Aug 5"/>
    <n v="31"/>
    <x v="17"/>
  </r>
  <r>
    <n v="1722790800"/>
    <x v="2"/>
    <x v="0"/>
    <n v="1485"/>
    <n v="11856"/>
    <n v="11837"/>
    <x v="2"/>
    <x v="0"/>
    <s v=" Aug 4"/>
    <n v="31"/>
    <x v="17"/>
  </r>
  <r>
    <n v="1722790800"/>
    <x v="2"/>
    <x v="1"/>
    <n v="468"/>
    <n v="2249"/>
    <n v="2249"/>
    <x v="2"/>
    <x v="1"/>
    <s v=" Aug 4"/>
    <n v="31"/>
    <x v="17"/>
  </r>
  <r>
    <n v="1722790800"/>
    <x v="2"/>
    <x v="2"/>
    <n v="580"/>
    <n v="2698"/>
    <n v="2698"/>
    <x v="2"/>
    <x v="2"/>
    <s v=" Aug 4"/>
    <n v="31"/>
    <x v="17"/>
  </r>
  <r>
    <n v="1722790800"/>
    <x v="2"/>
    <x v="3"/>
    <n v="2038"/>
    <n v="16803"/>
    <n v="16784"/>
    <x v="2"/>
    <x v="3"/>
    <s v=" Aug 4"/>
    <n v="31"/>
    <x v="17"/>
  </r>
  <r>
    <n v="1753635600"/>
    <x v="3"/>
    <x v="0"/>
    <n v="1312"/>
    <n v="10417"/>
    <n v="10393"/>
    <x v="3"/>
    <x v="0"/>
    <s v="Jul 27"/>
    <n v="30"/>
    <x v="17"/>
  </r>
  <r>
    <n v="1753635600"/>
    <x v="3"/>
    <x v="1"/>
    <n v="496"/>
    <n v="2590"/>
    <n v="2590"/>
    <x v="3"/>
    <x v="1"/>
    <s v="Jul 27"/>
    <n v="30"/>
    <x v="17"/>
  </r>
  <r>
    <n v="1753635600"/>
    <x v="3"/>
    <x v="2"/>
    <n v="533"/>
    <n v="2445"/>
    <n v="2445"/>
    <x v="3"/>
    <x v="2"/>
    <s v="Jul 27"/>
    <n v="30"/>
    <x v="17"/>
  </r>
  <r>
    <n v="1753635600"/>
    <x v="3"/>
    <x v="3"/>
    <n v="1857"/>
    <n v="15452"/>
    <n v="15428"/>
    <x v="3"/>
    <x v="3"/>
    <s v="Jul 27"/>
    <n v="30"/>
    <x v="17"/>
  </r>
  <r>
    <n v="1785085200"/>
    <x v="4"/>
    <x v="0"/>
    <n v="1235"/>
    <n v="9459"/>
    <n v="9450"/>
    <x v="4"/>
    <x v="0"/>
    <s v="Jul 25"/>
    <n v="30"/>
    <x v="17"/>
  </r>
  <r>
    <n v="1785085200"/>
    <x v="4"/>
    <x v="1"/>
    <n v="407"/>
    <n v="2068"/>
    <n v="2060"/>
    <x v="4"/>
    <x v="1"/>
    <s v="Jul 25"/>
    <n v="30"/>
    <x v="17"/>
  </r>
  <r>
    <n v="1785085200"/>
    <x v="4"/>
    <x v="2"/>
    <n v="502"/>
    <n v="2316"/>
    <n v="2314"/>
    <x v="4"/>
    <x v="2"/>
    <s v="Jul 25"/>
    <n v="30"/>
    <x v="17"/>
  </r>
  <r>
    <n v="1785085200"/>
    <x v="4"/>
    <x v="3"/>
    <n v="1719"/>
    <n v="13843"/>
    <n v="13824"/>
    <x v="4"/>
    <x v="3"/>
    <s v="Jul 25"/>
    <n v="30"/>
    <x v="17"/>
  </r>
  <r>
    <n v="1659891600"/>
    <x v="0"/>
    <x v="0"/>
    <n v="1761"/>
    <n v="13828"/>
    <n v="13811"/>
    <x v="0"/>
    <x v="0"/>
    <s v=" Aug 6"/>
    <n v="32"/>
    <x v="18"/>
  </r>
  <r>
    <n v="1659891600"/>
    <x v="0"/>
    <x v="1"/>
    <n v="515"/>
    <n v="2507"/>
    <n v="2507"/>
    <x v="0"/>
    <x v="1"/>
    <s v=" Aug 6"/>
    <n v="32"/>
    <x v="18"/>
  </r>
  <r>
    <n v="1659891600"/>
    <x v="0"/>
    <x v="2"/>
    <n v="651"/>
    <n v="2990"/>
    <n v="2982"/>
    <x v="0"/>
    <x v="2"/>
    <s v=" Aug 6"/>
    <n v="32"/>
    <x v="18"/>
  </r>
  <r>
    <n v="1659891600"/>
    <x v="0"/>
    <x v="3"/>
    <n v="2370"/>
    <n v="19325"/>
    <n v="19300"/>
    <x v="0"/>
    <x v="3"/>
    <s v=" Aug 6"/>
    <n v="32"/>
    <x v="18"/>
  </r>
  <r>
    <n v="1691946000"/>
    <x v="1"/>
    <x v="0"/>
    <n v="1747"/>
    <n v="13758"/>
    <n v="13735"/>
    <x v="1"/>
    <x v="0"/>
    <s v="Aug 12"/>
    <n v="32"/>
    <x v="18"/>
  </r>
  <r>
    <n v="1691946000"/>
    <x v="1"/>
    <x v="1"/>
    <n v="525"/>
    <n v="2582"/>
    <n v="2578"/>
    <x v="1"/>
    <x v="1"/>
    <s v="Aug 12"/>
    <n v="32"/>
    <x v="18"/>
  </r>
  <r>
    <n v="1691946000"/>
    <x v="1"/>
    <x v="2"/>
    <n v="589"/>
    <n v="2659"/>
    <n v="2658"/>
    <x v="1"/>
    <x v="2"/>
    <s v="Aug 12"/>
    <n v="32"/>
    <x v="18"/>
  </r>
  <r>
    <n v="1691946000"/>
    <x v="1"/>
    <x v="3"/>
    <n v="2334"/>
    <n v="18999"/>
    <n v="18971"/>
    <x v="1"/>
    <x v="3"/>
    <s v="Aug 12"/>
    <n v="32"/>
    <x v="18"/>
  </r>
  <r>
    <n v="1723395600"/>
    <x v="2"/>
    <x v="0"/>
    <n v="1593"/>
    <n v="12591"/>
    <n v="12566"/>
    <x v="2"/>
    <x v="0"/>
    <s v="Aug 11"/>
    <n v="32"/>
    <x v="18"/>
  </r>
  <r>
    <n v="1723395600"/>
    <x v="2"/>
    <x v="1"/>
    <n v="497"/>
    <n v="2408"/>
    <n v="2408"/>
    <x v="2"/>
    <x v="1"/>
    <s v="Aug 11"/>
    <n v="32"/>
    <x v="18"/>
  </r>
  <r>
    <n v="1723395600"/>
    <x v="2"/>
    <x v="2"/>
    <n v="615"/>
    <n v="2842"/>
    <n v="2838"/>
    <x v="2"/>
    <x v="2"/>
    <s v="Aug 11"/>
    <n v="32"/>
    <x v="18"/>
  </r>
  <r>
    <n v="1723395600"/>
    <x v="2"/>
    <x v="3"/>
    <n v="2188"/>
    <n v="17841"/>
    <n v="17812"/>
    <x v="2"/>
    <x v="3"/>
    <s v="Aug 11"/>
    <n v="32"/>
    <x v="18"/>
  </r>
  <r>
    <n v="1754240400"/>
    <x v="3"/>
    <x v="0"/>
    <n v="1427"/>
    <n v="11180"/>
    <n v="11148"/>
    <x v="3"/>
    <x v="0"/>
    <s v=" Aug 3"/>
    <n v="31"/>
    <x v="18"/>
  </r>
  <r>
    <n v="1754240400"/>
    <x v="3"/>
    <x v="1"/>
    <n v="551"/>
    <n v="2905"/>
    <n v="2905"/>
    <x v="3"/>
    <x v="1"/>
    <s v=" Aug 3"/>
    <n v="31"/>
    <x v="18"/>
  </r>
  <r>
    <n v="1754240400"/>
    <x v="3"/>
    <x v="2"/>
    <n v="593"/>
    <n v="2738"/>
    <n v="2737"/>
    <x v="3"/>
    <x v="2"/>
    <s v=" Aug 3"/>
    <n v="31"/>
    <x v="18"/>
  </r>
  <r>
    <n v="1754240400"/>
    <x v="3"/>
    <x v="3"/>
    <n v="2039"/>
    <n v="16823"/>
    <n v="16790"/>
    <x v="3"/>
    <x v="3"/>
    <s v=" Aug 3"/>
    <n v="31"/>
    <x v="18"/>
  </r>
  <r>
    <n v="1785690000"/>
    <x v="4"/>
    <x v="0"/>
    <n v="1316"/>
    <n v="10042"/>
    <n v="10033"/>
    <x v="4"/>
    <x v="0"/>
    <s v=" Aug 1"/>
    <n v="31"/>
    <x v="18"/>
  </r>
  <r>
    <n v="1785690000"/>
    <x v="4"/>
    <x v="1"/>
    <n v="442"/>
    <n v="2277"/>
    <n v="2269"/>
    <x v="4"/>
    <x v="1"/>
    <s v=" Aug 1"/>
    <n v="31"/>
    <x v="18"/>
  </r>
  <r>
    <n v="1785690000"/>
    <x v="4"/>
    <x v="2"/>
    <n v="539"/>
    <n v="2492"/>
    <n v="2490"/>
    <x v="4"/>
    <x v="2"/>
    <s v=" Aug 1"/>
    <n v="31"/>
    <x v="18"/>
  </r>
  <r>
    <n v="1785690000"/>
    <x v="4"/>
    <x v="3"/>
    <n v="1852"/>
    <n v="14811"/>
    <n v="14792"/>
    <x v="4"/>
    <x v="3"/>
    <s v=" Aug 1"/>
    <n v="31"/>
    <x v="18"/>
  </r>
  <r>
    <n v="1660496400"/>
    <x v="0"/>
    <x v="0"/>
    <n v="1899"/>
    <n v="14792"/>
    <n v="14767"/>
    <x v="0"/>
    <x v="0"/>
    <s v="Aug 13"/>
    <n v="33"/>
    <x v="19"/>
  </r>
  <r>
    <n v="1660496400"/>
    <x v="0"/>
    <x v="1"/>
    <n v="554"/>
    <n v="2727"/>
    <n v="2725"/>
    <x v="0"/>
    <x v="1"/>
    <s v="Aug 13"/>
    <n v="33"/>
    <x v="19"/>
  </r>
  <r>
    <n v="1660496400"/>
    <x v="0"/>
    <x v="2"/>
    <n v="716"/>
    <n v="3276"/>
    <n v="3265"/>
    <x v="0"/>
    <x v="2"/>
    <s v="Aug 13"/>
    <n v="33"/>
    <x v="19"/>
  </r>
  <r>
    <n v="1660496400"/>
    <x v="0"/>
    <x v="3"/>
    <n v="2579"/>
    <n v="20795"/>
    <n v="20757"/>
    <x v="0"/>
    <x v="3"/>
    <s v="Aug 13"/>
    <n v="33"/>
    <x v="19"/>
  </r>
  <r>
    <n v="1692550800"/>
    <x v="1"/>
    <x v="0"/>
    <n v="1847"/>
    <n v="14337"/>
    <n v="14307"/>
    <x v="1"/>
    <x v="0"/>
    <s v="Aug 19"/>
    <n v="33"/>
    <x v="19"/>
  </r>
  <r>
    <n v="1692550800"/>
    <x v="1"/>
    <x v="1"/>
    <n v="554"/>
    <n v="2766"/>
    <n v="2761"/>
    <x v="1"/>
    <x v="1"/>
    <s v="Aug 19"/>
    <n v="33"/>
    <x v="19"/>
  </r>
  <r>
    <n v="1692550800"/>
    <x v="1"/>
    <x v="2"/>
    <n v="660"/>
    <n v="3277"/>
    <n v="3276"/>
    <x v="1"/>
    <x v="2"/>
    <s v="Aug 19"/>
    <n v="33"/>
    <x v="19"/>
  </r>
  <r>
    <n v="1692550800"/>
    <x v="1"/>
    <x v="3"/>
    <n v="2492"/>
    <n v="20380"/>
    <n v="20344"/>
    <x v="1"/>
    <x v="3"/>
    <s v="Aug 19"/>
    <n v="33"/>
    <x v="19"/>
  </r>
  <r>
    <n v="1724000400"/>
    <x v="2"/>
    <x v="0"/>
    <n v="1760"/>
    <n v="13385"/>
    <n v="13341"/>
    <x v="2"/>
    <x v="0"/>
    <s v="Aug 18"/>
    <n v="33"/>
    <x v="19"/>
  </r>
  <r>
    <n v="1724000400"/>
    <x v="2"/>
    <x v="1"/>
    <n v="525"/>
    <n v="2589"/>
    <n v="2586"/>
    <x v="2"/>
    <x v="1"/>
    <s v="Aug 18"/>
    <n v="33"/>
    <x v="19"/>
  </r>
  <r>
    <n v="1724000400"/>
    <x v="2"/>
    <x v="2"/>
    <n v="670"/>
    <n v="3059"/>
    <n v="3054"/>
    <x v="2"/>
    <x v="2"/>
    <s v="Aug 18"/>
    <n v="33"/>
    <x v="19"/>
  </r>
  <r>
    <n v="1724000400"/>
    <x v="2"/>
    <x v="3"/>
    <n v="2414"/>
    <n v="19033"/>
    <n v="18981"/>
    <x v="2"/>
    <x v="3"/>
    <s v="Aug 18"/>
    <n v="33"/>
    <x v="19"/>
  </r>
  <r>
    <n v="1754845200"/>
    <x v="3"/>
    <x v="0"/>
    <n v="1538"/>
    <n v="11881"/>
    <n v="11839"/>
    <x v="3"/>
    <x v="0"/>
    <s v="Aug 10"/>
    <n v="32"/>
    <x v="19"/>
  </r>
  <r>
    <n v="1754845200"/>
    <x v="3"/>
    <x v="1"/>
    <n v="585"/>
    <n v="3068"/>
    <n v="3068"/>
    <x v="3"/>
    <x v="1"/>
    <s v="Aug 10"/>
    <n v="32"/>
    <x v="19"/>
  </r>
  <r>
    <n v="1754845200"/>
    <x v="3"/>
    <x v="2"/>
    <n v="643"/>
    <n v="2966"/>
    <n v="2965"/>
    <x v="3"/>
    <x v="2"/>
    <s v="Aug 10"/>
    <n v="32"/>
    <x v="19"/>
  </r>
  <r>
    <n v="1754845200"/>
    <x v="3"/>
    <x v="3"/>
    <n v="2193"/>
    <n v="17915"/>
    <n v="17872"/>
    <x v="3"/>
    <x v="3"/>
    <s v="Aug 10"/>
    <n v="32"/>
    <x v="19"/>
  </r>
  <r>
    <n v="1786294800"/>
    <x v="4"/>
    <x v="0"/>
    <n v="1410"/>
    <n v="10773"/>
    <n v="10764"/>
    <x v="4"/>
    <x v="0"/>
    <s v=" Aug 8"/>
    <n v="32"/>
    <x v="19"/>
  </r>
  <r>
    <n v="1786294800"/>
    <x v="4"/>
    <x v="1"/>
    <n v="494"/>
    <n v="2490"/>
    <n v="2482"/>
    <x v="4"/>
    <x v="1"/>
    <s v=" Aug 8"/>
    <n v="32"/>
    <x v="19"/>
  </r>
  <r>
    <n v="1786294800"/>
    <x v="4"/>
    <x v="2"/>
    <n v="597"/>
    <n v="2771"/>
    <n v="2769"/>
    <x v="4"/>
    <x v="2"/>
    <s v=" Aug 8"/>
    <n v="32"/>
    <x v="19"/>
  </r>
  <r>
    <n v="1786294800"/>
    <x v="4"/>
    <x v="3"/>
    <n v="2016"/>
    <n v="16034"/>
    <n v="16015"/>
    <x v="4"/>
    <x v="3"/>
    <s v=" Aug 8"/>
    <n v="32"/>
    <x v="19"/>
  </r>
  <r>
    <n v="1661101200"/>
    <x v="0"/>
    <x v="0"/>
    <n v="2052"/>
    <n v="15658"/>
    <n v="15627"/>
    <x v="0"/>
    <x v="0"/>
    <s v="Aug 20"/>
    <n v="34"/>
    <x v="20"/>
  </r>
  <r>
    <n v="1661101200"/>
    <x v="0"/>
    <x v="1"/>
    <n v="591"/>
    <n v="2932"/>
    <n v="2928"/>
    <x v="0"/>
    <x v="1"/>
    <s v="Aug 20"/>
    <n v="34"/>
    <x v="20"/>
  </r>
  <r>
    <n v="1661101200"/>
    <x v="0"/>
    <x v="2"/>
    <n v="771"/>
    <n v="3780"/>
    <n v="3769"/>
    <x v="0"/>
    <x v="2"/>
    <s v="Aug 20"/>
    <n v="34"/>
    <x v="20"/>
  </r>
  <r>
    <n v="1661101200"/>
    <x v="0"/>
    <x v="3"/>
    <n v="2803"/>
    <n v="22370"/>
    <n v="22324"/>
    <x v="0"/>
    <x v="3"/>
    <s v="Aug 20"/>
    <n v="34"/>
    <x v="20"/>
  </r>
  <r>
    <n v="1693155600"/>
    <x v="1"/>
    <x v="0"/>
    <n v="1956"/>
    <n v="14924"/>
    <n v="14881"/>
    <x v="1"/>
    <x v="0"/>
    <s v="Aug 26"/>
    <n v="34"/>
    <x v="20"/>
  </r>
  <r>
    <n v="1693155600"/>
    <x v="1"/>
    <x v="1"/>
    <n v="593"/>
    <n v="2943"/>
    <n v="2930"/>
    <x v="1"/>
    <x v="1"/>
    <s v="Aug 26"/>
    <n v="34"/>
    <x v="20"/>
  </r>
  <r>
    <n v="1693155600"/>
    <x v="1"/>
    <x v="2"/>
    <n v="703"/>
    <n v="3495"/>
    <n v="3493"/>
    <x v="1"/>
    <x v="2"/>
    <s v="Aug 26"/>
    <n v="34"/>
    <x v="20"/>
  </r>
  <r>
    <n v="1693155600"/>
    <x v="1"/>
    <x v="3"/>
    <n v="2657"/>
    <n v="21362"/>
    <n v="21304"/>
    <x v="1"/>
    <x v="3"/>
    <s v="Aug 26"/>
    <n v="34"/>
    <x v="20"/>
  </r>
  <r>
    <n v="1724605200"/>
    <x v="2"/>
    <x v="0"/>
    <n v="1947"/>
    <n v="14206"/>
    <n v="14146"/>
    <x v="2"/>
    <x v="0"/>
    <s v="Aug 25"/>
    <n v="34"/>
    <x v="20"/>
  </r>
  <r>
    <n v="1724605200"/>
    <x v="2"/>
    <x v="1"/>
    <n v="558"/>
    <n v="2744"/>
    <n v="2741"/>
    <x v="2"/>
    <x v="1"/>
    <s v="Aug 25"/>
    <n v="34"/>
    <x v="20"/>
  </r>
  <r>
    <n v="1724605200"/>
    <x v="2"/>
    <x v="2"/>
    <n v="729"/>
    <n v="3541"/>
    <n v="3531"/>
    <x v="2"/>
    <x v="2"/>
    <s v="Aug 25"/>
    <n v="34"/>
    <x v="20"/>
  </r>
  <r>
    <n v="1724605200"/>
    <x v="2"/>
    <x v="3"/>
    <n v="2670"/>
    <n v="20491"/>
    <n v="20418"/>
    <x v="2"/>
    <x v="3"/>
    <s v="Aug 25"/>
    <n v="34"/>
    <x v="20"/>
  </r>
  <r>
    <n v="1755450000"/>
    <x v="3"/>
    <x v="0"/>
    <n v="1660"/>
    <n v="12540"/>
    <n v="12498"/>
    <x v="3"/>
    <x v="0"/>
    <s v="Aug 17"/>
    <n v="33"/>
    <x v="20"/>
  </r>
  <r>
    <n v="1755450000"/>
    <x v="3"/>
    <x v="1"/>
    <n v="624"/>
    <n v="3229"/>
    <n v="3229"/>
    <x v="3"/>
    <x v="1"/>
    <s v="Aug 17"/>
    <n v="33"/>
    <x v="20"/>
  </r>
  <r>
    <n v="1755450000"/>
    <x v="3"/>
    <x v="2"/>
    <n v="706"/>
    <n v="3499"/>
    <n v="3497"/>
    <x v="3"/>
    <x v="2"/>
    <s v="Aug 17"/>
    <n v="33"/>
    <x v="20"/>
  </r>
  <r>
    <n v="1755450000"/>
    <x v="3"/>
    <x v="3"/>
    <n v="2382"/>
    <n v="19268"/>
    <n v="19224"/>
    <x v="3"/>
    <x v="3"/>
    <s v="Aug 17"/>
    <n v="33"/>
    <x v="20"/>
  </r>
  <r>
    <n v="1786899600"/>
    <x v="4"/>
    <x v="0"/>
    <n v="1494"/>
    <n v="11281"/>
    <n v="11269"/>
    <x v="4"/>
    <x v="0"/>
    <s v="Aug 15"/>
    <n v="33"/>
    <x v="20"/>
  </r>
  <r>
    <n v="1786899600"/>
    <x v="4"/>
    <x v="1"/>
    <n v="533"/>
    <n v="2702"/>
    <n v="2694"/>
    <x v="4"/>
    <x v="1"/>
    <s v="Aug 15"/>
    <n v="33"/>
    <x v="20"/>
  </r>
  <r>
    <n v="1786899600"/>
    <x v="4"/>
    <x v="2"/>
    <n v="688"/>
    <n v="3448"/>
    <n v="3446"/>
    <x v="4"/>
    <x v="2"/>
    <s v="Aug 15"/>
    <n v="33"/>
    <x v="20"/>
  </r>
  <r>
    <n v="1786899600"/>
    <x v="4"/>
    <x v="3"/>
    <n v="2191"/>
    <n v="17431"/>
    <n v="17409"/>
    <x v="4"/>
    <x v="3"/>
    <s v="Aug 15"/>
    <n v="33"/>
    <x v="20"/>
  </r>
  <r>
    <n v="1661706000"/>
    <x v="0"/>
    <x v="0"/>
    <n v="2167"/>
    <n v="16401"/>
    <n v="16357"/>
    <x v="0"/>
    <x v="0"/>
    <s v="Aug 27"/>
    <n v="35"/>
    <x v="21"/>
  </r>
  <r>
    <n v="1661706000"/>
    <x v="0"/>
    <x v="1"/>
    <n v="611"/>
    <n v="3047"/>
    <n v="3040"/>
    <x v="0"/>
    <x v="1"/>
    <s v="Aug 27"/>
    <n v="35"/>
    <x v="21"/>
  </r>
  <r>
    <n v="1661706000"/>
    <x v="0"/>
    <x v="2"/>
    <n v="825"/>
    <n v="3993"/>
    <n v="3977"/>
    <x v="0"/>
    <x v="2"/>
    <s v="Aug 27"/>
    <n v="35"/>
    <x v="21"/>
  </r>
  <r>
    <n v="1661706000"/>
    <x v="0"/>
    <x v="3"/>
    <n v="2970"/>
    <n v="23441"/>
    <n v="23374"/>
    <x v="0"/>
    <x v="3"/>
    <s v="Aug 27"/>
    <n v="35"/>
    <x v="21"/>
  </r>
  <r>
    <n v="1693760400"/>
    <x v="1"/>
    <x v="0"/>
    <n v="2037"/>
    <n v="15352"/>
    <n v="15297"/>
    <x v="1"/>
    <x v="0"/>
    <s v=" Sep 2"/>
    <n v="35"/>
    <x v="21"/>
  </r>
  <r>
    <n v="1693760400"/>
    <x v="1"/>
    <x v="1"/>
    <n v="629"/>
    <n v="3096"/>
    <n v="3083"/>
    <x v="1"/>
    <x v="1"/>
    <s v=" Sep 2"/>
    <n v="35"/>
    <x v="21"/>
  </r>
  <r>
    <n v="1693760400"/>
    <x v="1"/>
    <x v="2"/>
    <n v="771"/>
    <n v="3736"/>
    <n v="3733"/>
    <x v="1"/>
    <x v="2"/>
    <s v=" Sep 2"/>
    <n v="35"/>
    <x v="21"/>
  </r>
  <r>
    <n v="1693760400"/>
    <x v="1"/>
    <x v="3"/>
    <n v="2823"/>
    <n v="22184"/>
    <n v="22113"/>
    <x v="1"/>
    <x v="3"/>
    <s v=" Sep 2"/>
    <n v="35"/>
    <x v="21"/>
  </r>
  <r>
    <n v="1725210000"/>
    <x v="2"/>
    <x v="0"/>
    <n v="2040"/>
    <n v="14703"/>
    <n v="14619"/>
    <x v="2"/>
    <x v="0"/>
    <s v=" Sep 1"/>
    <n v="35"/>
    <x v="21"/>
  </r>
  <r>
    <n v="1725210000"/>
    <x v="2"/>
    <x v="1"/>
    <n v="578"/>
    <n v="2877"/>
    <n v="2871"/>
    <x v="2"/>
    <x v="1"/>
    <s v=" Sep 1"/>
    <n v="35"/>
    <x v="21"/>
  </r>
  <r>
    <n v="1725210000"/>
    <x v="2"/>
    <x v="2"/>
    <n v="770"/>
    <n v="3685"/>
    <n v="3675"/>
    <x v="2"/>
    <x v="2"/>
    <s v=" Sep 1"/>
    <n v="35"/>
    <x v="21"/>
  </r>
  <r>
    <n v="1725210000"/>
    <x v="2"/>
    <x v="3"/>
    <n v="2810"/>
    <n v="21265"/>
    <n v="21165"/>
    <x v="2"/>
    <x v="3"/>
    <s v=" Sep 1"/>
    <n v="35"/>
    <x v="21"/>
  </r>
  <r>
    <n v="1756054800"/>
    <x v="3"/>
    <x v="0"/>
    <n v="1767"/>
    <n v="13128"/>
    <n v="13076"/>
    <x v="3"/>
    <x v="0"/>
    <s v="Aug 24"/>
    <n v="34"/>
    <x v="21"/>
  </r>
  <r>
    <n v="1756054800"/>
    <x v="3"/>
    <x v="1"/>
    <n v="664"/>
    <n v="3382"/>
    <n v="3379"/>
    <x v="3"/>
    <x v="1"/>
    <s v="Aug 24"/>
    <n v="34"/>
    <x v="21"/>
  </r>
  <r>
    <n v="1756054800"/>
    <x v="3"/>
    <x v="2"/>
    <n v="750"/>
    <n v="3734"/>
    <n v="3732"/>
    <x v="3"/>
    <x v="2"/>
    <s v="Aug 24"/>
    <n v="34"/>
    <x v="21"/>
  </r>
  <r>
    <n v="1756054800"/>
    <x v="3"/>
    <x v="3"/>
    <n v="2545"/>
    <n v="20244"/>
    <n v="20187"/>
    <x v="3"/>
    <x v="3"/>
    <s v="Aug 24"/>
    <n v="34"/>
    <x v="21"/>
  </r>
  <r>
    <n v="1787504400"/>
    <x v="4"/>
    <x v="0"/>
    <n v="1603"/>
    <n v="12043"/>
    <n v="12012"/>
    <x v="4"/>
    <x v="0"/>
    <s v="Aug 22"/>
    <n v="34"/>
    <x v="21"/>
  </r>
  <r>
    <n v="1787504400"/>
    <x v="4"/>
    <x v="1"/>
    <n v="578"/>
    <n v="2927"/>
    <n v="2915"/>
    <x v="4"/>
    <x v="1"/>
    <s v="Aug 22"/>
    <n v="34"/>
    <x v="21"/>
  </r>
  <r>
    <n v="1787504400"/>
    <x v="4"/>
    <x v="2"/>
    <n v="750"/>
    <n v="3773"/>
    <n v="3764"/>
    <x v="4"/>
    <x v="2"/>
    <s v="Aug 22"/>
    <n v="34"/>
    <x v="21"/>
  </r>
  <r>
    <n v="1787504400"/>
    <x v="4"/>
    <x v="3"/>
    <n v="2380"/>
    <n v="18743"/>
    <n v="18691"/>
    <x v="4"/>
    <x v="3"/>
    <s v="Aug 22"/>
    <n v="34"/>
    <x v="21"/>
  </r>
  <r>
    <n v="1662310800"/>
    <x v="0"/>
    <x v="0"/>
    <n v="2258"/>
    <n v="16936"/>
    <n v="16881"/>
    <x v="0"/>
    <x v="0"/>
    <s v=" Sep 3"/>
    <n v="36"/>
    <x v="22"/>
  </r>
  <r>
    <n v="1662310800"/>
    <x v="0"/>
    <x v="1"/>
    <n v="620"/>
    <n v="3067"/>
    <n v="3058"/>
    <x v="0"/>
    <x v="1"/>
    <s v=" Sep 3"/>
    <n v="36"/>
    <x v="22"/>
  </r>
  <r>
    <n v="1662310800"/>
    <x v="0"/>
    <x v="2"/>
    <n v="868"/>
    <n v="4089"/>
    <n v="4063"/>
    <x v="0"/>
    <x v="2"/>
    <s v=" Sep 3"/>
    <n v="36"/>
    <x v="22"/>
  </r>
  <r>
    <n v="1662310800"/>
    <x v="0"/>
    <x v="3"/>
    <n v="3109"/>
    <n v="24092"/>
    <n v="24002"/>
    <x v="0"/>
    <x v="3"/>
    <s v=" Sep 3"/>
    <n v="36"/>
    <x v="22"/>
  </r>
  <r>
    <n v="1694365200"/>
    <x v="1"/>
    <x v="0"/>
    <n v="2132"/>
    <n v="15763"/>
    <n v="15669"/>
    <x v="1"/>
    <x v="0"/>
    <s v=" Sep 9"/>
    <n v="36"/>
    <x v="22"/>
  </r>
  <r>
    <n v="1694365200"/>
    <x v="1"/>
    <x v="1"/>
    <n v="614"/>
    <n v="2981"/>
    <n v="2964"/>
    <x v="1"/>
    <x v="1"/>
    <s v=" Sep 9"/>
    <n v="36"/>
    <x v="22"/>
  </r>
  <r>
    <n v="1694365200"/>
    <x v="1"/>
    <x v="2"/>
    <n v="796"/>
    <n v="3768"/>
    <n v="3762"/>
    <x v="1"/>
    <x v="2"/>
    <s v=" Sep 9"/>
    <n v="36"/>
    <x v="22"/>
  </r>
  <r>
    <n v="1694365200"/>
    <x v="1"/>
    <x v="3"/>
    <n v="2949"/>
    <n v="22512"/>
    <n v="22395"/>
    <x v="1"/>
    <x v="3"/>
    <s v=" Sep 9"/>
    <n v="36"/>
    <x v="22"/>
  </r>
  <r>
    <n v="1725814800"/>
    <x v="2"/>
    <x v="0"/>
    <n v="2111"/>
    <n v="15187"/>
    <n v="15096"/>
    <x v="2"/>
    <x v="0"/>
    <s v=" Sep 8"/>
    <n v="36"/>
    <x v="22"/>
  </r>
  <r>
    <n v="1725814800"/>
    <x v="2"/>
    <x v="1"/>
    <n v="593"/>
    <n v="3058"/>
    <n v="3052"/>
    <x v="2"/>
    <x v="1"/>
    <s v=" Sep 8"/>
    <n v="36"/>
    <x v="22"/>
  </r>
  <r>
    <n v="1725814800"/>
    <x v="2"/>
    <x v="2"/>
    <n v="809"/>
    <n v="3707"/>
    <n v="3679"/>
    <x v="2"/>
    <x v="2"/>
    <s v=" Sep 8"/>
    <n v="36"/>
    <x v="22"/>
  </r>
  <r>
    <n v="1725814800"/>
    <x v="2"/>
    <x v="3"/>
    <n v="2941"/>
    <n v="21952"/>
    <n v="21827"/>
    <x v="2"/>
    <x v="3"/>
    <s v=" Sep 8"/>
    <n v="36"/>
    <x v="22"/>
  </r>
  <r>
    <n v="1756659600"/>
    <x v="3"/>
    <x v="0"/>
    <n v="1863"/>
    <n v="13714"/>
    <n v="13658"/>
    <x v="3"/>
    <x v="0"/>
    <s v="Aug 31"/>
    <n v="35"/>
    <x v="22"/>
  </r>
  <r>
    <n v="1756659600"/>
    <x v="3"/>
    <x v="1"/>
    <n v="709"/>
    <n v="3534"/>
    <n v="3531"/>
    <x v="3"/>
    <x v="1"/>
    <s v="Aug 31"/>
    <n v="35"/>
    <x v="22"/>
  </r>
  <r>
    <n v="1756659600"/>
    <x v="3"/>
    <x v="2"/>
    <n v="825"/>
    <n v="4015"/>
    <n v="4012"/>
    <x v="3"/>
    <x v="2"/>
    <s v="Aug 31"/>
    <n v="35"/>
    <x v="22"/>
  </r>
  <r>
    <n v="1756659600"/>
    <x v="3"/>
    <x v="3"/>
    <n v="2736"/>
    <n v="21263"/>
    <n v="21201"/>
    <x v="3"/>
    <x v="3"/>
    <s v="Aug 31"/>
    <n v="35"/>
    <x v="22"/>
  </r>
  <r>
    <n v="1788109200"/>
    <x v="4"/>
    <x v="0"/>
    <n v="1706"/>
    <n v="12577"/>
    <n v="12541"/>
    <x v="4"/>
    <x v="0"/>
    <s v="Aug 29"/>
    <n v="35"/>
    <x v="22"/>
  </r>
  <r>
    <n v="1788109200"/>
    <x v="4"/>
    <x v="1"/>
    <n v="647"/>
    <n v="3200"/>
    <n v="3182"/>
    <x v="4"/>
    <x v="1"/>
    <s v="Aug 29"/>
    <n v="35"/>
    <x v="22"/>
  </r>
  <r>
    <n v="1788109200"/>
    <x v="4"/>
    <x v="2"/>
    <n v="811"/>
    <n v="3995"/>
    <n v="3982"/>
    <x v="4"/>
    <x v="2"/>
    <s v="Aug 29"/>
    <n v="35"/>
    <x v="22"/>
  </r>
  <r>
    <n v="1788109200"/>
    <x v="4"/>
    <x v="3"/>
    <n v="2584"/>
    <n v="19772"/>
    <n v="19705"/>
    <x v="4"/>
    <x v="3"/>
    <s v="Aug 29"/>
    <n v="35"/>
    <x v="22"/>
  </r>
  <r>
    <n v="1662915600"/>
    <x v="0"/>
    <x v="0"/>
    <n v="2280"/>
    <n v="17004"/>
    <n v="16916"/>
    <x v="0"/>
    <x v="0"/>
    <s v="Sep 10"/>
    <n v="37"/>
    <x v="23"/>
  </r>
  <r>
    <n v="1662915600"/>
    <x v="0"/>
    <x v="1"/>
    <n v="612"/>
    <n v="3011"/>
    <n v="2995"/>
    <x v="0"/>
    <x v="1"/>
    <s v="Sep 10"/>
    <n v="37"/>
    <x v="23"/>
  </r>
  <r>
    <n v="1662915600"/>
    <x v="0"/>
    <x v="2"/>
    <n v="887"/>
    <n v="4091"/>
    <n v="4054"/>
    <x v="0"/>
    <x v="2"/>
    <s v="Sep 10"/>
    <n v="37"/>
    <x v="23"/>
  </r>
  <r>
    <n v="1662915600"/>
    <x v="0"/>
    <x v="3"/>
    <n v="3170"/>
    <n v="24106"/>
    <n v="23965"/>
    <x v="0"/>
    <x v="3"/>
    <s v="Sep 10"/>
    <n v="37"/>
    <x v="23"/>
  </r>
  <r>
    <n v="1694970000"/>
    <x v="1"/>
    <x v="0"/>
    <n v="2164"/>
    <n v="15636"/>
    <n v="15534"/>
    <x v="1"/>
    <x v="0"/>
    <s v="Sep 16"/>
    <n v="37"/>
    <x v="23"/>
  </r>
  <r>
    <n v="1694970000"/>
    <x v="1"/>
    <x v="1"/>
    <n v="603"/>
    <n v="2888"/>
    <n v="2875"/>
    <x v="1"/>
    <x v="1"/>
    <s v="Sep 16"/>
    <n v="37"/>
    <x v="23"/>
  </r>
  <r>
    <n v="1694970000"/>
    <x v="1"/>
    <x v="2"/>
    <n v="812"/>
    <n v="3929"/>
    <n v="3920"/>
    <x v="1"/>
    <x v="2"/>
    <s v="Sep 16"/>
    <n v="37"/>
    <x v="23"/>
  </r>
  <r>
    <n v="1694970000"/>
    <x v="1"/>
    <x v="3"/>
    <n v="3017"/>
    <n v="22453"/>
    <n v="22329"/>
    <x v="1"/>
    <x v="3"/>
    <s v="Sep 16"/>
    <n v="37"/>
    <x v="23"/>
  </r>
  <r>
    <n v="1726419600"/>
    <x v="2"/>
    <x v="0"/>
    <n v="2113"/>
    <n v="14858"/>
    <n v="14755"/>
    <x v="2"/>
    <x v="0"/>
    <s v="Sep 15"/>
    <n v="37"/>
    <x v="23"/>
  </r>
  <r>
    <n v="1726419600"/>
    <x v="2"/>
    <x v="1"/>
    <n v="585"/>
    <n v="2998"/>
    <n v="2992"/>
    <x v="2"/>
    <x v="1"/>
    <s v="Sep 15"/>
    <n v="37"/>
    <x v="23"/>
  </r>
  <r>
    <n v="1726419600"/>
    <x v="2"/>
    <x v="2"/>
    <n v="817"/>
    <n v="3685"/>
    <n v="3656"/>
    <x v="2"/>
    <x v="2"/>
    <s v="Sep 15"/>
    <n v="37"/>
    <x v="23"/>
  </r>
  <r>
    <n v="1726419600"/>
    <x v="2"/>
    <x v="3"/>
    <n v="2968"/>
    <n v="21541"/>
    <n v="21403"/>
    <x v="2"/>
    <x v="3"/>
    <s v="Sep 15"/>
    <n v="37"/>
    <x v="23"/>
  </r>
  <r>
    <n v="1757264400"/>
    <x v="3"/>
    <x v="0"/>
    <n v="1888"/>
    <n v="13669"/>
    <n v="13606"/>
    <x v="3"/>
    <x v="0"/>
    <s v=" Sep 7"/>
    <n v="36"/>
    <x v="23"/>
  </r>
  <r>
    <n v="1757264400"/>
    <x v="3"/>
    <x v="1"/>
    <n v="702"/>
    <n v="3494"/>
    <n v="3487"/>
    <x v="3"/>
    <x v="1"/>
    <s v=" Sep 7"/>
    <n v="36"/>
    <x v="23"/>
  </r>
  <r>
    <n v="1757264400"/>
    <x v="3"/>
    <x v="2"/>
    <n v="834"/>
    <n v="4029"/>
    <n v="4026"/>
    <x v="3"/>
    <x v="2"/>
    <s v=" Sep 7"/>
    <n v="36"/>
    <x v="23"/>
  </r>
  <r>
    <n v="1757264400"/>
    <x v="3"/>
    <x v="3"/>
    <n v="2779"/>
    <n v="21192"/>
    <n v="21119"/>
    <x v="3"/>
    <x v="3"/>
    <s v=" Sep 7"/>
    <n v="36"/>
    <x v="23"/>
  </r>
  <r>
    <n v="1788714000"/>
    <x v="4"/>
    <x v="0"/>
    <n v="1713"/>
    <n v="12570"/>
    <n v="12518"/>
    <x v="4"/>
    <x v="0"/>
    <s v=" Sep 5"/>
    <n v="36"/>
    <x v="23"/>
  </r>
  <r>
    <n v="1788714000"/>
    <x v="4"/>
    <x v="1"/>
    <n v="641"/>
    <n v="3166"/>
    <n v="3142"/>
    <x v="4"/>
    <x v="1"/>
    <s v=" Sep 5"/>
    <n v="36"/>
    <x v="23"/>
  </r>
  <r>
    <n v="1788714000"/>
    <x v="4"/>
    <x v="2"/>
    <n v="825"/>
    <n v="4069"/>
    <n v="4057"/>
    <x v="4"/>
    <x v="2"/>
    <s v=" Sep 5"/>
    <n v="36"/>
    <x v="23"/>
  </r>
  <r>
    <n v="1788714000"/>
    <x v="4"/>
    <x v="3"/>
    <n v="2615"/>
    <n v="19805"/>
    <n v="19717"/>
    <x v="4"/>
    <x v="3"/>
    <s v=" Sep 5"/>
    <n v="36"/>
    <x v="23"/>
  </r>
  <r>
    <n v="1663520400"/>
    <x v="0"/>
    <x v="0"/>
    <n v="2268"/>
    <n v="16807"/>
    <n v="16710"/>
    <x v="0"/>
    <x v="0"/>
    <s v="Sep 17"/>
    <n v="38"/>
    <x v="24"/>
  </r>
  <r>
    <n v="1663520400"/>
    <x v="0"/>
    <x v="1"/>
    <n v="604"/>
    <n v="2986"/>
    <n v="2970"/>
    <x v="0"/>
    <x v="1"/>
    <s v="Sep 17"/>
    <n v="38"/>
    <x v="24"/>
  </r>
  <r>
    <n v="1663520400"/>
    <x v="0"/>
    <x v="2"/>
    <n v="872"/>
    <n v="3966"/>
    <n v="3929"/>
    <x v="0"/>
    <x v="2"/>
    <s v="Sep 17"/>
    <n v="38"/>
    <x v="24"/>
  </r>
  <r>
    <n v="1663520400"/>
    <x v="0"/>
    <x v="3"/>
    <n v="3168"/>
    <n v="23759"/>
    <n v="23609"/>
    <x v="0"/>
    <x v="3"/>
    <s v="Sep 17"/>
    <n v="38"/>
    <x v="24"/>
  </r>
  <r>
    <n v="1695574800"/>
    <x v="1"/>
    <x v="0"/>
    <n v="2171"/>
    <n v="15596"/>
    <n v="15485"/>
    <x v="1"/>
    <x v="0"/>
    <s v="Sep 23"/>
    <n v="38"/>
    <x v="24"/>
  </r>
  <r>
    <n v="1695574800"/>
    <x v="1"/>
    <x v="1"/>
    <n v="597"/>
    <n v="2839"/>
    <n v="2826"/>
    <x v="1"/>
    <x v="1"/>
    <s v="Sep 23"/>
    <n v="38"/>
    <x v="24"/>
  </r>
  <r>
    <n v="1695574800"/>
    <x v="1"/>
    <x v="2"/>
    <n v="837"/>
    <n v="4029"/>
    <n v="4020"/>
    <x v="1"/>
    <x v="2"/>
    <s v="Sep 23"/>
    <n v="38"/>
    <x v="24"/>
  </r>
  <r>
    <n v="1695574800"/>
    <x v="1"/>
    <x v="3"/>
    <n v="3055"/>
    <n v="22464"/>
    <n v="22331"/>
    <x v="1"/>
    <x v="3"/>
    <s v="Sep 23"/>
    <n v="38"/>
    <x v="24"/>
  </r>
  <r>
    <n v="1727024400"/>
    <x v="2"/>
    <x v="0"/>
    <n v="2170"/>
    <n v="14941"/>
    <n v="14833"/>
    <x v="2"/>
    <x v="0"/>
    <s v="Sep 22"/>
    <n v="38"/>
    <x v="24"/>
  </r>
  <r>
    <n v="1727024400"/>
    <x v="2"/>
    <x v="1"/>
    <n v="578"/>
    <n v="2987"/>
    <n v="2981"/>
    <x v="2"/>
    <x v="1"/>
    <s v="Sep 22"/>
    <n v="38"/>
    <x v="24"/>
  </r>
  <r>
    <n v="1727024400"/>
    <x v="2"/>
    <x v="2"/>
    <n v="888"/>
    <n v="3910"/>
    <n v="3881"/>
    <x v="2"/>
    <x v="2"/>
    <s v="Sep 22"/>
    <n v="38"/>
    <x v="24"/>
  </r>
  <r>
    <n v="1727024400"/>
    <x v="2"/>
    <x v="3"/>
    <n v="3101"/>
    <n v="21838"/>
    <n v="21695"/>
    <x v="2"/>
    <x v="3"/>
    <s v="Sep 22"/>
    <n v="38"/>
    <x v="24"/>
  </r>
  <r>
    <n v="1757869200"/>
    <x v="3"/>
    <x v="0"/>
    <n v="1878"/>
    <n v="13445"/>
    <n v="13383"/>
    <x v="3"/>
    <x v="0"/>
    <s v="Sep 14"/>
    <n v="37"/>
    <x v="24"/>
  </r>
  <r>
    <n v="1757869200"/>
    <x v="3"/>
    <x v="1"/>
    <n v="669"/>
    <n v="3319"/>
    <n v="3309"/>
    <x v="3"/>
    <x v="1"/>
    <s v="Sep 14"/>
    <n v="37"/>
    <x v="24"/>
  </r>
  <r>
    <n v="1757869200"/>
    <x v="3"/>
    <x v="2"/>
    <n v="839"/>
    <n v="4015"/>
    <n v="4010"/>
    <x v="3"/>
    <x v="2"/>
    <s v="Sep 14"/>
    <n v="37"/>
    <x v="24"/>
  </r>
  <r>
    <n v="1757869200"/>
    <x v="3"/>
    <x v="3"/>
    <n v="2780"/>
    <n v="20779"/>
    <n v="20702"/>
    <x v="3"/>
    <x v="3"/>
    <s v="Sep 14"/>
    <n v="37"/>
    <x v="24"/>
  </r>
  <r>
    <n v="1789318800"/>
    <x v="4"/>
    <x v="0"/>
    <n v="1702"/>
    <n v="12421"/>
    <n v="12370"/>
    <x v="4"/>
    <x v="0"/>
    <s v="Sep 12"/>
    <n v="37"/>
    <x v="24"/>
  </r>
  <r>
    <n v="1789318800"/>
    <x v="4"/>
    <x v="1"/>
    <n v="631"/>
    <n v="3076"/>
    <n v="3049"/>
    <x v="4"/>
    <x v="1"/>
    <s v="Sep 12"/>
    <n v="37"/>
    <x v="24"/>
  </r>
  <r>
    <n v="1789318800"/>
    <x v="4"/>
    <x v="2"/>
    <n v="812"/>
    <n v="4004"/>
    <n v="3995"/>
    <x v="4"/>
    <x v="2"/>
    <s v="Sep 12"/>
    <n v="37"/>
    <x v="24"/>
  </r>
  <r>
    <n v="1789318800"/>
    <x v="4"/>
    <x v="3"/>
    <n v="2609"/>
    <n v="19501"/>
    <n v="19414"/>
    <x v="4"/>
    <x v="3"/>
    <s v="Sep 12"/>
    <n v="37"/>
    <x v="24"/>
  </r>
  <r>
    <n v="1664125200"/>
    <x v="0"/>
    <x v="0"/>
    <n v="2256"/>
    <n v="16701"/>
    <n v="16600"/>
    <x v="0"/>
    <x v="0"/>
    <s v="Sep 24"/>
    <n v="39"/>
    <x v="25"/>
  </r>
  <r>
    <n v="1664125200"/>
    <x v="0"/>
    <x v="1"/>
    <n v="607"/>
    <n v="3010"/>
    <n v="2994"/>
    <x v="0"/>
    <x v="1"/>
    <s v="Sep 24"/>
    <n v="39"/>
    <x v="25"/>
  </r>
  <r>
    <n v="1664125200"/>
    <x v="0"/>
    <x v="2"/>
    <n v="904"/>
    <n v="4183"/>
    <n v="4146"/>
    <x v="0"/>
    <x v="2"/>
    <s v="Sep 24"/>
    <n v="39"/>
    <x v="25"/>
  </r>
  <r>
    <n v="1664125200"/>
    <x v="0"/>
    <x v="3"/>
    <n v="3192"/>
    <n v="23894"/>
    <n v="23740"/>
    <x v="0"/>
    <x v="3"/>
    <s v="Sep 24"/>
    <n v="39"/>
    <x v="25"/>
  </r>
  <r>
    <n v="1696179600"/>
    <x v="1"/>
    <x v="0"/>
    <n v="2129"/>
    <n v="15359"/>
    <n v="15252"/>
    <x v="1"/>
    <x v="0"/>
    <s v="Sep 30"/>
    <n v="39"/>
    <x v="25"/>
  </r>
  <r>
    <n v="1696179600"/>
    <x v="1"/>
    <x v="1"/>
    <n v="598"/>
    <n v="2849"/>
    <n v="2836"/>
    <x v="1"/>
    <x v="1"/>
    <s v="Sep 30"/>
    <n v="39"/>
    <x v="25"/>
  </r>
  <r>
    <n v="1696179600"/>
    <x v="1"/>
    <x v="2"/>
    <n v="840"/>
    <n v="4035"/>
    <n v="4026"/>
    <x v="1"/>
    <x v="2"/>
    <s v="Sep 30"/>
    <n v="39"/>
    <x v="25"/>
  </r>
  <r>
    <n v="1696179600"/>
    <x v="1"/>
    <x v="3"/>
    <n v="3018"/>
    <n v="22243"/>
    <n v="22114"/>
    <x v="1"/>
    <x v="3"/>
    <s v="Sep 30"/>
    <n v="39"/>
    <x v="25"/>
  </r>
  <r>
    <n v="1727629200"/>
    <x v="2"/>
    <x v="0"/>
    <n v="2270"/>
    <n v="15254"/>
    <n v="15144"/>
    <x v="2"/>
    <x v="0"/>
    <s v="Sep 29"/>
    <n v="39"/>
    <x v="25"/>
  </r>
  <r>
    <n v="1727629200"/>
    <x v="2"/>
    <x v="1"/>
    <n v="579"/>
    <n v="2991"/>
    <n v="2985"/>
    <x v="2"/>
    <x v="1"/>
    <s v="Sep 29"/>
    <n v="39"/>
    <x v="25"/>
  </r>
  <r>
    <n v="1727629200"/>
    <x v="2"/>
    <x v="2"/>
    <n v="900"/>
    <n v="3929"/>
    <n v="3902"/>
    <x v="2"/>
    <x v="2"/>
    <s v="Sep 29"/>
    <n v="39"/>
    <x v="25"/>
  </r>
  <r>
    <n v="1727629200"/>
    <x v="2"/>
    <x v="3"/>
    <n v="3214"/>
    <n v="22174"/>
    <n v="22031"/>
    <x v="2"/>
    <x v="3"/>
    <s v="Sep 29"/>
    <n v="39"/>
    <x v="25"/>
  </r>
  <r>
    <n v="1758474000"/>
    <x v="3"/>
    <x v="0"/>
    <n v="1897"/>
    <n v="13376"/>
    <n v="13306"/>
    <x v="3"/>
    <x v="0"/>
    <s v="Sep 21"/>
    <n v="38"/>
    <x v="25"/>
  </r>
  <r>
    <n v="1758474000"/>
    <x v="3"/>
    <x v="1"/>
    <n v="661"/>
    <n v="3277"/>
    <n v="3267"/>
    <x v="3"/>
    <x v="1"/>
    <s v="Sep 21"/>
    <n v="38"/>
    <x v="25"/>
  </r>
  <r>
    <n v="1758474000"/>
    <x v="3"/>
    <x v="2"/>
    <n v="862"/>
    <n v="4183"/>
    <n v="4175"/>
    <x v="3"/>
    <x v="2"/>
    <s v="Sep 21"/>
    <n v="38"/>
    <x v="25"/>
  </r>
  <r>
    <n v="1758474000"/>
    <x v="3"/>
    <x v="3"/>
    <n v="2824"/>
    <n v="20836"/>
    <n v="20748"/>
    <x v="3"/>
    <x v="3"/>
    <s v="Sep 21"/>
    <n v="38"/>
    <x v="25"/>
  </r>
  <r>
    <n v="1789923600"/>
    <x v="4"/>
    <x v="0"/>
    <n v="1682"/>
    <n v="12301"/>
    <n v="12250"/>
    <x v="4"/>
    <x v="0"/>
    <s v="Sep 19"/>
    <n v="38"/>
    <x v="25"/>
  </r>
  <r>
    <n v="1789923600"/>
    <x v="4"/>
    <x v="1"/>
    <n v="637"/>
    <n v="3106"/>
    <n v="3079"/>
    <x v="4"/>
    <x v="1"/>
    <s v="Sep 19"/>
    <n v="38"/>
    <x v="25"/>
  </r>
  <r>
    <n v="1789923600"/>
    <x v="4"/>
    <x v="2"/>
    <n v="810"/>
    <n v="3994"/>
    <n v="3985"/>
    <x v="4"/>
    <x v="2"/>
    <s v="Sep 19"/>
    <n v="38"/>
    <x v="25"/>
  </r>
  <r>
    <n v="1789923600"/>
    <x v="4"/>
    <x v="3"/>
    <n v="2595"/>
    <n v="19401"/>
    <n v="19314"/>
    <x v="4"/>
    <x v="3"/>
    <s v="Sep 19"/>
    <n v="38"/>
    <x v="25"/>
  </r>
  <r>
    <n v="1664730000"/>
    <x v="0"/>
    <x v="0"/>
    <n v="2306"/>
    <n v="16850"/>
    <n v="16745"/>
    <x v="0"/>
    <x v="0"/>
    <s v=" Oct 1"/>
    <n v="40"/>
    <x v="26"/>
  </r>
  <r>
    <n v="1664730000"/>
    <x v="0"/>
    <x v="1"/>
    <n v="608"/>
    <n v="3013"/>
    <n v="2997"/>
    <x v="0"/>
    <x v="1"/>
    <s v=" Oct 1"/>
    <n v="40"/>
    <x v="26"/>
  </r>
  <r>
    <n v="1664730000"/>
    <x v="0"/>
    <x v="2"/>
    <n v="908"/>
    <n v="4192"/>
    <n v="4151"/>
    <x v="0"/>
    <x v="2"/>
    <s v=" Oct 1"/>
    <n v="40"/>
    <x v="26"/>
  </r>
  <r>
    <n v="1664730000"/>
    <x v="0"/>
    <x v="3"/>
    <n v="3249"/>
    <n v="24055"/>
    <n v="23893"/>
    <x v="0"/>
    <x v="3"/>
    <s v=" Oct 1"/>
    <n v="40"/>
    <x v="26"/>
  </r>
  <r>
    <n v="1696784400"/>
    <x v="1"/>
    <x v="0"/>
    <n v="2175"/>
    <n v="15499"/>
    <n v="15387"/>
    <x v="1"/>
    <x v="0"/>
    <s v=" Oct 7"/>
    <n v="40"/>
    <x v="26"/>
  </r>
  <r>
    <n v="1696784400"/>
    <x v="1"/>
    <x v="1"/>
    <n v="598"/>
    <n v="2845"/>
    <n v="2832"/>
    <x v="1"/>
    <x v="1"/>
    <s v=" Oct 7"/>
    <n v="40"/>
    <x v="26"/>
  </r>
  <r>
    <n v="1696784400"/>
    <x v="1"/>
    <x v="2"/>
    <n v="843"/>
    <n v="4040"/>
    <n v="4031"/>
    <x v="1"/>
    <x v="2"/>
    <s v=" Oct 7"/>
    <n v="40"/>
    <x v="26"/>
  </r>
  <r>
    <n v="1696784400"/>
    <x v="1"/>
    <x v="3"/>
    <n v="3067"/>
    <n v="22384"/>
    <n v="22250"/>
    <x v="1"/>
    <x v="3"/>
    <s v=" Oct 7"/>
    <n v="40"/>
    <x v="26"/>
  </r>
  <r>
    <n v="1728234000"/>
    <x v="2"/>
    <x v="0"/>
    <n v="2253"/>
    <n v="14982"/>
    <n v="14878"/>
    <x v="2"/>
    <x v="0"/>
    <s v=" Oct 6"/>
    <n v="40"/>
    <x v="26"/>
  </r>
  <r>
    <n v="1728234000"/>
    <x v="2"/>
    <x v="1"/>
    <n v="587"/>
    <n v="3011"/>
    <n v="3005"/>
    <x v="2"/>
    <x v="1"/>
    <s v=" Oct 6"/>
    <n v="40"/>
    <x v="26"/>
  </r>
  <r>
    <n v="1728234000"/>
    <x v="2"/>
    <x v="2"/>
    <n v="910"/>
    <n v="3941"/>
    <n v="3908"/>
    <x v="2"/>
    <x v="2"/>
    <s v=" Oct 6"/>
    <n v="40"/>
    <x v="26"/>
  </r>
  <r>
    <n v="1728234000"/>
    <x v="2"/>
    <x v="3"/>
    <n v="3220"/>
    <n v="21934"/>
    <n v="21791"/>
    <x v="2"/>
    <x v="3"/>
    <s v=" Oct 6"/>
    <n v="40"/>
    <x v="26"/>
  </r>
  <r>
    <n v="1759078800"/>
    <x v="3"/>
    <x v="0"/>
    <n v="1939"/>
    <n v="13471"/>
    <n v="13398"/>
    <x v="3"/>
    <x v="0"/>
    <s v="Sep 28"/>
    <n v="39"/>
    <x v="26"/>
  </r>
  <r>
    <n v="1759078800"/>
    <x v="3"/>
    <x v="1"/>
    <n v="667"/>
    <n v="3294"/>
    <n v="3284"/>
    <x v="3"/>
    <x v="1"/>
    <s v="Sep 28"/>
    <n v="39"/>
    <x v="26"/>
  </r>
  <r>
    <n v="1759078800"/>
    <x v="3"/>
    <x v="2"/>
    <n v="868"/>
    <n v="4193"/>
    <n v="4185"/>
    <x v="3"/>
    <x v="2"/>
    <s v="Sep 28"/>
    <n v="39"/>
    <x v="26"/>
  </r>
  <r>
    <n v="1759078800"/>
    <x v="3"/>
    <x v="3"/>
    <n v="2878"/>
    <n v="20958"/>
    <n v="20867"/>
    <x v="3"/>
    <x v="3"/>
    <s v="Sep 28"/>
    <n v="39"/>
    <x v="26"/>
  </r>
  <r>
    <n v="1790528400"/>
    <x v="4"/>
    <x v="0"/>
    <n v="1702"/>
    <n v="12406"/>
    <n v="12354"/>
    <x v="4"/>
    <x v="0"/>
    <s v="Sep 26"/>
    <n v="39"/>
    <x v="26"/>
  </r>
  <r>
    <n v="1790528400"/>
    <x v="4"/>
    <x v="1"/>
    <n v="642"/>
    <n v="3117"/>
    <n v="3090"/>
    <x v="4"/>
    <x v="1"/>
    <s v="Sep 26"/>
    <n v="39"/>
    <x v="26"/>
  </r>
  <r>
    <n v="1790528400"/>
    <x v="4"/>
    <x v="2"/>
    <n v="811"/>
    <n v="3990"/>
    <n v="3981"/>
    <x v="4"/>
    <x v="2"/>
    <s v="Sep 26"/>
    <n v="39"/>
    <x v="26"/>
  </r>
  <r>
    <n v="1790528400"/>
    <x v="4"/>
    <x v="3"/>
    <n v="2622"/>
    <n v="19513"/>
    <n v="19425"/>
    <x v="4"/>
    <x v="3"/>
    <s v="Sep 26"/>
    <n v="39"/>
    <x v="26"/>
  </r>
  <r>
    <n v="1665334800"/>
    <x v="0"/>
    <x v="0"/>
    <n v="2354"/>
    <n v="16986"/>
    <n v="16881"/>
    <x v="0"/>
    <x v="0"/>
    <s v=" Oct 8"/>
    <n v="41"/>
    <x v="27"/>
  </r>
  <r>
    <n v="1665334800"/>
    <x v="0"/>
    <x v="1"/>
    <n v="616"/>
    <n v="3030"/>
    <n v="3014"/>
    <x v="0"/>
    <x v="1"/>
    <s v=" Oct 8"/>
    <n v="41"/>
    <x v="27"/>
  </r>
  <r>
    <n v="1665334800"/>
    <x v="0"/>
    <x v="2"/>
    <n v="908"/>
    <n v="4190"/>
    <n v="4149"/>
    <x v="0"/>
    <x v="2"/>
    <s v=" Oct 8"/>
    <n v="41"/>
    <x v="27"/>
  </r>
  <r>
    <n v="1665334800"/>
    <x v="0"/>
    <x v="3"/>
    <n v="3304"/>
    <n v="24206"/>
    <n v="24044"/>
    <x v="0"/>
    <x v="3"/>
    <s v=" Oct 8"/>
    <n v="41"/>
    <x v="27"/>
  </r>
  <r>
    <n v="1697389200"/>
    <x v="1"/>
    <x v="0"/>
    <n v="2201"/>
    <n v="15597"/>
    <n v="15485"/>
    <x v="1"/>
    <x v="0"/>
    <s v="Oct 14"/>
    <n v="41"/>
    <x v="27"/>
  </r>
  <r>
    <n v="1697389200"/>
    <x v="1"/>
    <x v="1"/>
    <n v="599"/>
    <n v="2848"/>
    <n v="2835"/>
    <x v="1"/>
    <x v="1"/>
    <s v="Oct 14"/>
    <n v="41"/>
    <x v="27"/>
  </r>
  <r>
    <n v="1697389200"/>
    <x v="1"/>
    <x v="2"/>
    <n v="846"/>
    <n v="4047"/>
    <n v="4038"/>
    <x v="1"/>
    <x v="2"/>
    <s v="Oct 14"/>
    <n v="41"/>
    <x v="27"/>
  </r>
  <r>
    <n v="1697389200"/>
    <x v="1"/>
    <x v="3"/>
    <n v="3096"/>
    <n v="22492"/>
    <n v="22358"/>
    <x v="1"/>
    <x v="3"/>
    <s v="Oct 14"/>
    <n v="41"/>
    <x v="27"/>
  </r>
  <r>
    <n v="1728838800"/>
    <x v="2"/>
    <x v="0"/>
    <n v="2362"/>
    <n v="15326"/>
    <n v="15222"/>
    <x v="2"/>
    <x v="0"/>
    <s v="Oct 13"/>
    <n v="41"/>
    <x v="27"/>
  </r>
  <r>
    <n v="1728838800"/>
    <x v="2"/>
    <x v="1"/>
    <n v="598"/>
    <n v="3024"/>
    <n v="3018"/>
    <x v="2"/>
    <x v="1"/>
    <s v="Oct 13"/>
    <n v="41"/>
    <x v="27"/>
  </r>
  <r>
    <n v="1728838800"/>
    <x v="2"/>
    <x v="2"/>
    <n v="910"/>
    <n v="3940"/>
    <n v="3907"/>
    <x v="2"/>
    <x v="2"/>
    <s v="Oct 13"/>
    <n v="41"/>
    <x v="27"/>
  </r>
  <r>
    <n v="1728838800"/>
    <x v="2"/>
    <x v="3"/>
    <n v="3341"/>
    <n v="22290"/>
    <n v="22147"/>
    <x v="2"/>
    <x v="3"/>
    <s v="Oct 13"/>
    <n v="41"/>
    <x v="27"/>
  </r>
  <r>
    <n v="1759683600"/>
    <x v="3"/>
    <x v="0"/>
    <n v="1969"/>
    <n v="13425"/>
    <n v="13352"/>
    <x v="3"/>
    <x v="0"/>
    <s v=" Oct 5"/>
    <n v="40"/>
    <x v="27"/>
  </r>
  <r>
    <n v="1759683600"/>
    <x v="3"/>
    <x v="1"/>
    <n v="663"/>
    <n v="3278"/>
    <n v="3268"/>
    <x v="3"/>
    <x v="1"/>
    <s v=" Oct 5"/>
    <n v="40"/>
    <x v="27"/>
  </r>
  <r>
    <n v="1759683600"/>
    <x v="3"/>
    <x v="2"/>
    <n v="874"/>
    <n v="4211"/>
    <n v="4203"/>
    <x v="3"/>
    <x v="2"/>
    <s v=" Oct 5"/>
    <n v="40"/>
    <x v="27"/>
  </r>
  <r>
    <n v="1759683600"/>
    <x v="3"/>
    <x v="3"/>
    <n v="2914"/>
    <n v="20914"/>
    <n v="20823"/>
    <x v="3"/>
    <x v="3"/>
    <s v=" Oct 5"/>
    <n v="40"/>
    <x v="27"/>
  </r>
  <r>
    <n v="1665939600"/>
    <x v="0"/>
    <x v="0"/>
    <n v="2352"/>
    <n v="16994"/>
    <n v="16889"/>
    <x v="0"/>
    <x v="0"/>
    <s v="Oct 15"/>
    <n v="42"/>
    <x v="28"/>
  </r>
  <r>
    <n v="1665939600"/>
    <x v="0"/>
    <x v="1"/>
    <n v="639"/>
    <n v="3081"/>
    <n v="3065"/>
    <x v="0"/>
    <x v="1"/>
    <s v="Oct 15"/>
    <n v="42"/>
    <x v="28"/>
  </r>
  <r>
    <n v="1665939600"/>
    <x v="0"/>
    <x v="2"/>
    <n v="908"/>
    <n v="4183"/>
    <n v="4142"/>
    <x v="0"/>
    <x v="2"/>
    <s v="Oct 15"/>
    <n v="42"/>
    <x v="28"/>
  </r>
  <r>
    <n v="1665939600"/>
    <x v="0"/>
    <x v="3"/>
    <n v="3326"/>
    <n v="24258"/>
    <n v="24096"/>
    <x v="0"/>
    <x v="3"/>
    <s v="Oct 15"/>
    <n v="42"/>
    <x v="28"/>
  </r>
  <r>
    <n v="1697994000"/>
    <x v="1"/>
    <x v="0"/>
    <n v="2324"/>
    <n v="15828"/>
    <n v="15716"/>
    <x v="1"/>
    <x v="0"/>
    <s v="Oct 21"/>
    <n v="42"/>
    <x v="28"/>
  </r>
  <r>
    <n v="1697994000"/>
    <x v="1"/>
    <x v="1"/>
    <n v="601"/>
    <n v="2855"/>
    <n v="2838"/>
    <x v="1"/>
    <x v="1"/>
    <s v="Oct 21"/>
    <n v="42"/>
    <x v="28"/>
  </r>
  <r>
    <n v="1697994000"/>
    <x v="1"/>
    <x v="2"/>
    <n v="847"/>
    <n v="4049"/>
    <n v="4039"/>
    <x v="1"/>
    <x v="2"/>
    <s v="Oct 21"/>
    <n v="42"/>
    <x v="28"/>
  </r>
  <r>
    <n v="1697994000"/>
    <x v="1"/>
    <x v="3"/>
    <n v="3223"/>
    <n v="22732"/>
    <n v="22593"/>
    <x v="1"/>
    <x v="3"/>
    <s v="Oct 21"/>
    <n v="42"/>
    <x v="28"/>
  </r>
  <r>
    <n v="1729443600"/>
    <x v="2"/>
    <x v="0"/>
    <n v="2424"/>
    <n v="15481"/>
    <n v="15377"/>
    <x v="2"/>
    <x v="0"/>
    <s v="Oct 20"/>
    <n v="42"/>
    <x v="28"/>
  </r>
  <r>
    <n v="1729443600"/>
    <x v="2"/>
    <x v="1"/>
    <n v="603"/>
    <n v="3032"/>
    <n v="3026"/>
    <x v="2"/>
    <x v="1"/>
    <s v="Oct 20"/>
    <n v="42"/>
    <x v="28"/>
  </r>
  <r>
    <n v="1729443600"/>
    <x v="2"/>
    <x v="2"/>
    <n v="917"/>
    <n v="3951"/>
    <n v="3918"/>
    <x v="2"/>
    <x v="2"/>
    <s v="Oct 20"/>
    <n v="42"/>
    <x v="28"/>
  </r>
  <r>
    <n v="1729443600"/>
    <x v="2"/>
    <x v="3"/>
    <n v="3413"/>
    <n v="22464"/>
    <n v="22321"/>
    <x v="2"/>
    <x v="3"/>
    <s v="Oct 20"/>
    <n v="42"/>
    <x v="28"/>
  </r>
  <r>
    <n v="1760288400"/>
    <x v="3"/>
    <x v="0"/>
    <n v="2008"/>
    <n v="13547"/>
    <n v="13476"/>
    <x v="3"/>
    <x v="0"/>
    <s v="Oct 12"/>
    <n v="41"/>
    <x v="28"/>
  </r>
  <r>
    <n v="1760288400"/>
    <x v="3"/>
    <x v="1"/>
    <n v="675"/>
    <n v="3296"/>
    <n v="3286"/>
    <x v="3"/>
    <x v="1"/>
    <s v="Oct 12"/>
    <n v="41"/>
    <x v="28"/>
  </r>
  <r>
    <n v="1760288400"/>
    <x v="3"/>
    <x v="2"/>
    <n v="872"/>
    <n v="4192"/>
    <n v="4184"/>
    <x v="3"/>
    <x v="2"/>
    <s v="Oct 12"/>
    <n v="41"/>
    <x v="28"/>
  </r>
  <r>
    <n v="1760288400"/>
    <x v="3"/>
    <x v="3"/>
    <n v="2959"/>
    <n v="21035"/>
    <n v="20946"/>
    <x v="3"/>
    <x v="3"/>
    <s v="Oct 12"/>
    <n v="41"/>
    <x v="28"/>
  </r>
  <r>
    <n v="1666544400"/>
    <x v="0"/>
    <x v="0"/>
    <n v="2428"/>
    <n v="17173"/>
    <n v="17065"/>
    <x v="0"/>
    <x v="0"/>
    <s v="Oct 22"/>
    <n v="43"/>
    <x v="29"/>
  </r>
  <r>
    <n v="1666544400"/>
    <x v="0"/>
    <x v="1"/>
    <n v="642"/>
    <n v="3084"/>
    <n v="3068"/>
    <x v="0"/>
    <x v="1"/>
    <s v="Oct 22"/>
    <n v="43"/>
    <x v="29"/>
  </r>
  <r>
    <n v="1666544400"/>
    <x v="0"/>
    <x v="2"/>
    <n v="911"/>
    <n v="4197"/>
    <n v="4156"/>
    <x v="0"/>
    <x v="2"/>
    <s v="Oct 22"/>
    <n v="43"/>
    <x v="29"/>
  </r>
  <r>
    <n v="1666544400"/>
    <x v="0"/>
    <x v="3"/>
    <n v="3408"/>
    <n v="24454"/>
    <n v="24289"/>
    <x v="0"/>
    <x v="3"/>
    <s v="Oct 22"/>
    <n v="43"/>
    <x v="29"/>
  </r>
  <r>
    <n v="1698598800"/>
    <x v="1"/>
    <x v="0"/>
    <n v="2354"/>
    <n v="15904"/>
    <n v="15792"/>
    <x v="1"/>
    <x v="0"/>
    <s v="Oct 28"/>
    <n v="43"/>
    <x v="29"/>
  </r>
  <r>
    <n v="1698598800"/>
    <x v="1"/>
    <x v="1"/>
    <n v="606"/>
    <n v="2865"/>
    <n v="2847"/>
    <x v="1"/>
    <x v="1"/>
    <s v="Oct 28"/>
    <n v="43"/>
    <x v="29"/>
  </r>
  <r>
    <n v="1698598800"/>
    <x v="1"/>
    <x v="2"/>
    <n v="858"/>
    <n v="4072"/>
    <n v="4061"/>
    <x v="1"/>
    <x v="2"/>
    <s v="Oct 28"/>
    <n v="43"/>
    <x v="29"/>
  </r>
  <r>
    <n v="1698598800"/>
    <x v="1"/>
    <x v="3"/>
    <n v="3267"/>
    <n v="22841"/>
    <n v="22700"/>
    <x v="1"/>
    <x v="3"/>
    <s v="Oct 28"/>
    <n v="43"/>
    <x v="29"/>
  </r>
  <r>
    <n v="1730048400"/>
    <x v="2"/>
    <x v="0"/>
    <n v="2452"/>
    <n v="15544"/>
    <n v="15440"/>
    <x v="2"/>
    <x v="0"/>
    <s v="Oct 27"/>
    <n v="43"/>
    <x v="29"/>
  </r>
  <r>
    <n v="1730048400"/>
    <x v="2"/>
    <x v="1"/>
    <n v="601"/>
    <n v="3026"/>
    <n v="3020"/>
    <x v="2"/>
    <x v="1"/>
    <s v="Oct 27"/>
    <n v="43"/>
    <x v="29"/>
  </r>
  <r>
    <n v="1730048400"/>
    <x v="2"/>
    <x v="2"/>
    <n v="918"/>
    <n v="3949"/>
    <n v="3916"/>
    <x v="2"/>
    <x v="2"/>
    <s v="Oct 27"/>
    <n v="43"/>
    <x v="29"/>
  </r>
  <r>
    <n v="1730048400"/>
    <x v="2"/>
    <x v="3"/>
    <n v="3441"/>
    <n v="22519"/>
    <n v="22376"/>
    <x v="2"/>
    <x v="3"/>
    <s v="Oct 27"/>
    <n v="43"/>
    <x v="29"/>
  </r>
  <r>
    <n v="1760893200"/>
    <x v="3"/>
    <x v="0"/>
    <n v="2051"/>
    <n v="13628"/>
    <n v="13557"/>
    <x v="3"/>
    <x v="0"/>
    <s v="Oct 19"/>
    <n v="42"/>
    <x v="29"/>
  </r>
  <r>
    <n v="1760893200"/>
    <x v="3"/>
    <x v="1"/>
    <n v="680"/>
    <n v="3307"/>
    <n v="3297"/>
    <x v="3"/>
    <x v="1"/>
    <s v="Oct 19"/>
    <n v="42"/>
    <x v="29"/>
  </r>
  <r>
    <n v="1760893200"/>
    <x v="3"/>
    <x v="2"/>
    <n v="875"/>
    <n v="4192"/>
    <n v="4184"/>
    <x v="3"/>
    <x v="2"/>
    <s v="Oct 19"/>
    <n v="42"/>
    <x v="29"/>
  </r>
  <r>
    <n v="1760893200"/>
    <x v="3"/>
    <x v="3"/>
    <n v="3010"/>
    <n v="21127"/>
    <n v="21038"/>
    <x v="3"/>
    <x v="3"/>
    <s v="Oct 19"/>
    <n v="42"/>
    <x v="29"/>
  </r>
  <r>
    <n v="1667149200"/>
    <x v="0"/>
    <x v="0"/>
    <n v="2479"/>
    <n v="17380"/>
    <n v="17272"/>
    <x v="0"/>
    <x v="0"/>
    <s v="Oct 29"/>
    <n v="44"/>
    <x v="30"/>
  </r>
  <r>
    <n v="1667149200"/>
    <x v="0"/>
    <x v="1"/>
    <n v="657"/>
    <n v="3107"/>
    <n v="3091"/>
    <x v="0"/>
    <x v="1"/>
    <s v="Oct 29"/>
    <n v="44"/>
    <x v="30"/>
  </r>
  <r>
    <n v="1667149200"/>
    <x v="0"/>
    <x v="2"/>
    <n v="914"/>
    <n v="4209"/>
    <n v="4164"/>
    <x v="0"/>
    <x v="2"/>
    <s v="Oct 29"/>
    <n v="44"/>
    <x v="30"/>
  </r>
  <r>
    <n v="1667149200"/>
    <x v="0"/>
    <x v="3"/>
    <n v="3477"/>
    <n v="24696"/>
    <n v="24527"/>
    <x v="0"/>
    <x v="3"/>
    <s v="Oct 29"/>
    <n v="44"/>
    <x v="30"/>
  </r>
  <r>
    <n v="1699203600"/>
    <x v="1"/>
    <x v="0"/>
    <n v="2581"/>
    <n v="16445"/>
    <n v="16333"/>
    <x v="1"/>
    <x v="0"/>
    <s v=" Nov 4"/>
    <n v="44"/>
    <x v="30"/>
  </r>
  <r>
    <n v="1699203600"/>
    <x v="1"/>
    <x v="1"/>
    <n v="608"/>
    <n v="2867"/>
    <n v="2849"/>
    <x v="1"/>
    <x v="1"/>
    <s v=" Nov 4"/>
    <n v="44"/>
    <x v="30"/>
  </r>
  <r>
    <n v="1699203600"/>
    <x v="1"/>
    <x v="2"/>
    <n v="867"/>
    <n v="4092"/>
    <n v="4077"/>
    <x v="1"/>
    <x v="2"/>
    <s v=" Nov 4"/>
    <n v="44"/>
    <x v="30"/>
  </r>
  <r>
    <n v="1699203600"/>
    <x v="1"/>
    <x v="3"/>
    <n v="3506"/>
    <n v="23404"/>
    <n v="23259"/>
    <x v="1"/>
    <x v="3"/>
    <s v=" Nov 4"/>
    <n v="44"/>
    <x v="30"/>
  </r>
  <r>
    <n v="1730653200"/>
    <x v="2"/>
    <x v="0"/>
    <n v="2498"/>
    <n v="15656"/>
    <n v="15552"/>
    <x v="2"/>
    <x v="0"/>
    <s v=" Nov 3"/>
    <n v="44"/>
    <x v="30"/>
  </r>
  <r>
    <n v="1730653200"/>
    <x v="2"/>
    <x v="1"/>
    <n v="601"/>
    <n v="3025"/>
    <n v="3019"/>
    <x v="2"/>
    <x v="1"/>
    <s v=" Nov 3"/>
    <n v="44"/>
    <x v="30"/>
  </r>
  <r>
    <n v="1730653200"/>
    <x v="2"/>
    <x v="2"/>
    <n v="940"/>
    <n v="3984"/>
    <n v="3951"/>
    <x v="2"/>
    <x v="2"/>
    <s v=" Nov 3"/>
    <n v="44"/>
    <x v="30"/>
  </r>
  <r>
    <n v="1730653200"/>
    <x v="2"/>
    <x v="3"/>
    <n v="3508"/>
    <n v="22665"/>
    <n v="22522"/>
    <x v="2"/>
    <x v="3"/>
    <s v=" Nov 3"/>
    <n v="44"/>
    <x v="30"/>
  </r>
  <r>
    <n v="1761498000"/>
    <x v="3"/>
    <x v="0"/>
    <n v="2123"/>
    <n v="13742"/>
    <n v="13671"/>
    <x v="3"/>
    <x v="0"/>
    <s v="Oct 26"/>
    <n v="43"/>
    <x v="30"/>
  </r>
  <r>
    <n v="1761498000"/>
    <x v="3"/>
    <x v="1"/>
    <n v="682"/>
    <n v="3307"/>
    <n v="3297"/>
    <x v="3"/>
    <x v="1"/>
    <s v="Oct 26"/>
    <n v="43"/>
    <x v="30"/>
  </r>
  <r>
    <n v="1761498000"/>
    <x v="3"/>
    <x v="2"/>
    <n v="879"/>
    <n v="4188"/>
    <n v="4180"/>
    <x v="3"/>
    <x v="2"/>
    <s v="Oct 26"/>
    <n v="43"/>
    <x v="30"/>
  </r>
  <r>
    <n v="1761498000"/>
    <x v="3"/>
    <x v="3"/>
    <n v="3086"/>
    <n v="21237"/>
    <n v="21148"/>
    <x v="3"/>
    <x v="3"/>
    <s v="Oct 26"/>
    <n v="43"/>
    <x v="30"/>
  </r>
  <r>
    <n v="1667754000"/>
    <x v="0"/>
    <x v="0"/>
    <n v="2500"/>
    <n v="17383"/>
    <n v="17275"/>
    <x v="0"/>
    <x v="0"/>
    <s v=" Nov 5"/>
    <n v="45"/>
    <x v="31"/>
  </r>
  <r>
    <n v="1667754000"/>
    <x v="0"/>
    <x v="1"/>
    <n v="657"/>
    <n v="3110"/>
    <n v="3094"/>
    <x v="0"/>
    <x v="1"/>
    <s v=" Nov 5"/>
    <n v="45"/>
    <x v="31"/>
  </r>
  <r>
    <n v="1667754000"/>
    <x v="0"/>
    <x v="2"/>
    <n v="928"/>
    <n v="4226"/>
    <n v="4173"/>
    <x v="0"/>
    <x v="2"/>
    <s v=" Nov 5"/>
    <n v="45"/>
    <x v="31"/>
  </r>
  <r>
    <n v="1667754000"/>
    <x v="0"/>
    <x v="3"/>
    <n v="3512"/>
    <n v="24719"/>
    <n v="24542"/>
    <x v="0"/>
    <x v="3"/>
    <s v=" Nov 5"/>
    <n v="45"/>
    <x v="31"/>
  </r>
  <r>
    <n v="1699808400"/>
    <x v="1"/>
    <x v="0"/>
    <n v="2610"/>
    <n v="16538"/>
    <n v="16426"/>
    <x v="1"/>
    <x v="0"/>
    <s v="Nov 11"/>
    <n v="45"/>
    <x v="31"/>
  </r>
  <r>
    <n v="1699808400"/>
    <x v="1"/>
    <x v="1"/>
    <n v="609"/>
    <n v="2869"/>
    <n v="2851"/>
    <x v="1"/>
    <x v="1"/>
    <s v="Nov 11"/>
    <n v="45"/>
    <x v="31"/>
  </r>
  <r>
    <n v="1699808400"/>
    <x v="1"/>
    <x v="2"/>
    <n v="871"/>
    <n v="4101"/>
    <n v="4086"/>
    <x v="1"/>
    <x v="2"/>
    <s v="Nov 11"/>
    <n v="45"/>
    <x v="31"/>
  </r>
  <r>
    <n v="1699808400"/>
    <x v="1"/>
    <x v="3"/>
    <n v="3539"/>
    <n v="23508"/>
    <n v="23363"/>
    <x v="1"/>
    <x v="3"/>
    <s v="Nov 11"/>
    <n v="45"/>
    <x v="31"/>
  </r>
  <r>
    <n v="1731258000"/>
    <x v="2"/>
    <x v="0"/>
    <n v="2553"/>
    <n v="15776"/>
    <n v="15672"/>
    <x v="2"/>
    <x v="0"/>
    <s v="Nov 10"/>
    <n v="45"/>
    <x v="31"/>
  </r>
  <r>
    <n v="1731258000"/>
    <x v="2"/>
    <x v="1"/>
    <n v="605"/>
    <n v="3026"/>
    <n v="3020"/>
    <x v="2"/>
    <x v="1"/>
    <s v="Nov 10"/>
    <n v="45"/>
    <x v="31"/>
  </r>
  <r>
    <n v="1731258000"/>
    <x v="2"/>
    <x v="2"/>
    <n v="945"/>
    <n v="4007"/>
    <n v="3967"/>
    <x v="2"/>
    <x v="2"/>
    <s v="Nov 10"/>
    <n v="45"/>
    <x v="31"/>
  </r>
  <r>
    <n v="1731258000"/>
    <x v="2"/>
    <x v="3"/>
    <n v="3569"/>
    <n v="22809"/>
    <n v="22659"/>
    <x v="2"/>
    <x v="3"/>
    <s v="Nov 10"/>
    <n v="45"/>
    <x v="31"/>
  </r>
  <r>
    <n v="1762102800"/>
    <x v="3"/>
    <x v="0"/>
    <n v="2237"/>
    <n v="14072"/>
    <n v="14001"/>
    <x v="3"/>
    <x v="0"/>
    <s v=" Nov 2"/>
    <n v="44"/>
    <x v="31"/>
  </r>
  <r>
    <n v="1762102800"/>
    <x v="3"/>
    <x v="1"/>
    <n v="701"/>
    <n v="3340"/>
    <n v="3330"/>
    <x v="3"/>
    <x v="1"/>
    <s v=" Nov 2"/>
    <n v="44"/>
    <x v="31"/>
  </r>
  <r>
    <n v="1762102800"/>
    <x v="3"/>
    <x v="2"/>
    <n v="893"/>
    <n v="4222"/>
    <n v="4214"/>
    <x v="3"/>
    <x v="2"/>
    <s v=" Nov 2"/>
    <n v="44"/>
    <x v="31"/>
  </r>
  <r>
    <n v="1762102800"/>
    <x v="3"/>
    <x v="3"/>
    <n v="3232"/>
    <n v="21634"/>
    <n v="21545"/>
    <x v="3"/>
    <x v="3"/>
    <s v=" Nov 2"/>
    <n v="44"/>
    <x v="31"/>
  </r>
  <r>
    <n v="1668358800"/>
    <x v="0"/>
    <x v="0"/>
    <n v="2566"/>
    <n v="17621"/>
    <n v="17513"/>
    <x v="0"/>
    <x v="0"/>
    <s v="Nov 12"/>
    <n v="46"/>
    <x v="32"/>
  </r>
  <r>
    <n v="1668358800"/>
    <x v="0"/>
    <x v="1"/>
    <n v="657"/>
    <n v="3109"/>
    <n v="3093"/>
    <x v="0"/>
    <x v="1"/>
    <s v="Nov 12"/>
    <n v="46"/>
    <x v="32"/>
  </r>
  <r>
    <n v="1668358800"/>
    <x v="0"/>
    <x v="2"/>
    <n v="932"/>
    <n v="4241"/>
    <n v="4186"/>
    <x v="0"/>
    <x v="2"/>
    <s v="Nov 12"/>
    <n v="46"/>
    <x v="32"/>
  </r>
  <r>
    <n v="1668358800"/>
    <x v="0"/>
    <x v="3"/>
    <n v="3582"/>
    <n v="24971"/>
    <n v="24792"/>
    <x v="0"/>
    <x v="3"/>
    <s v="Nov 12"/>
    <n v="46"/>
    <x v="32"/>
  </r>
  <r>
    <n v="1700413200"/>
    <x v="1"/>
    <x v="0"/>
    <n v="2619"/>
    <n v="16548"/>
    <n v="16436"/>
    <x v="1"/>
    <x v="0"/>
    <s v="Nov 18"/>
    <n v="46"/>
    <x v="32"/>
  </r>
  <r>
    <n v="1700413200"/>
    <x v="1"/>
    <x v="1"/>
    <n v="619"/>
    <n v="2884"/>
    <n v="2866"/>
    <x v="1"/>
    <x v="1"/>
    <s v="Nov 18"/>
    <n v="46"/>
    <x v="32"/>
  </r>
  <r>
    <n v="1700413200"/>
    <x v="1"/>
    <x v="2"/>
    <n v="872"/>
    <n v="4094"/>
    <n v="4079"/>
    <x v="1"/>
    <x v="2"/>
    <s v="Nov 18"/>
    <n v="46"/>
    <x v="32"/>
  </r>
  <r>
    <n v="1700413200"/>
    <x v="1"/>
    <x v="3"/>
    <n v="3559"/>
    <n v="23526"/>
    <n v="23381"/>
    <x v="1"/>
    <x v="3"/>
    <s v="Nov 18"/>
    <n v="46"/>
    <x v="32"/>
  </r>
  <r>
    <n v="1731862800"/>
    <x v="2"/>
    <x v="0"/>
    <n v="2595"/>
    <n v="15850"/>
    <n v="15746"/>
    <x v="2"/>
    <x v="0"/>
    <s v="Nov 17"/>
    <n v="46"/>
    <x v="32"/>
  </r>
  <r>
    <n v="1731862800"/>
    <x v="2"/>
    <x v="1"/>
    <n v="605"/>
    <n v="3029"/>
    <n v="3023"/>
    <x v="2"/>
    <x v="1"/>
    <s v="Nov 17"/>
    <n v="46"/>
    <x v="32"/>
  </r>
  <r>
    <n v="1731862800"/>
    <x v="2"/>
    <x v="2"/>
    <n v="949"/>
    <n v="4016"/>
    <n v="3976"/>
    <x v="2"/>
    <x v="2"/>
    <s v="Nov 17"/>
    <n v="46"/>
    <x v="32"/>
  </r>
  <r>
    <n v="1731862800"/>
    <x v="2"/>
    <x v="3"/>
    <n v="3614"/>
    <n v="22895"/>
    <n v="22745"/>
    <x v="2"/>
    <x v="3"/>
    <s v="Nov 17"/>
    <n v="46"/>
    <x v="32"/>
  </r>
  <r>
    <n v="1762707600"/>
    <x v="3"/>
    <x v="0"/>
    <n v="2252"/>
    <n v="14092"/>
    <n v="14021"/>
    <x v="3"/>
    <x v="0"/>
    <s v=" Nov 9"/>
    <n v="45"/>
    <x v="32"/>
  </r>
  <r>
    <n v="1762707600"/>
    <x v="3"/>
    <x v="1"/>
    <n v="705"/>
    <n v="3328"/>
    <n v="3318"/>
    <x v="3"/>
    <x v="1"/>
    <s v=" Nov 9"/>
    <n v="45"/>
    <x v="32"/>
  </r>
  <r>
    <n v="1762707600"/>
    <x v="3"/>
    <x v="2"/>
    <n v="935"/>
    <n v="4268"/>
    <n v="4260"/>
    <x v="3"/>
    <x v="2"/>
    <s v=" Nov 9"/>
    <n v="45"/>
    <x v="32"/>
  </r>
  <r>
    <n v="1762707600"/>
    <x v="3"/>
    <x v="3"/>
    <n v="3290"/>
    <n v="21688"/>
    <n v="21599"/>
    <x v="3"/>
    <x v="3"/>
    <s v=" Nov 9"/>
    <n v="45"/>
    <x v="32"/>
  </r>
  <r>
    <n v="1668963600"/>
    <x v="0"/>
    <x v="0"/>
    <n v="2614"/>
    <n v="17673"/>
    <n v="17564"/>
    <x v="0"/>
    <x v="0"/>
    <s v="Nov 19"/>
    <n v="47"/>
    <x v="33"/>
  </r>
  <r>
    <n v="1668963600"/>
    <x v="0"/>
    <x v="1"/>
    <n v="659"/>
    <n v="3114"/>
    <n v="3098"/>
    <x v="0"/>
    <x v="1"/>
    <s v="Nov 19"/>
    <n v="47"/>
    <x v="33"/>
  </r>
  <r>
    <n v="1668963600"/>
    <x v="0"/>
    <x v="2"/>
    <n v="927"/>
    <n v="4220"/>
    <n v="4165"/>
    <x v="0"/>
    <x v="2"/>
    <s v="Nov 19"/>
    <n v="47"/>
    <x v="33"/>
  </r>
  <r>
    <n v="1668963600"/>
    <x v="0"/>
    <x v="3"/>
    <n v="3629"/>
    <n v="25007"/>
    <n v="24827"/>
    <x v="0"/>
    <x v="3"/>
    <s v="Nov 19"/>
    <n v="47"/>
    <x v="33"/>
  </r>
  <r>
    <n v="1701018000"/>
    <x v="1"/>
    <x v="0"/>
    <n v="2649"/>
    <n v="16609"/>
    <n v="16497"/>
    <x v="1"/>
    <x v="0"/>
    <s v="Nov 25"/>
    <n v="47"/>
    <x v="33"/>
  </r>
  <r>
    <n v="1701018000"/>
    <x v="1"/>
    <x v="1"/>
    <n v="621"/>
    <n v="2889"/>
    <n v="2871"/>
    <x v="1"/>
    <x v="1"/>
    <s v="Nov 25"/>
    <n v="47"/>
    <x v="33"/>
  </r>
  <r>
    <n v="1701018000"/>
    <x v="1"/>
    <x v="2"/>
    <n v="876"/>
    <n v="4106"/>
    <n v="4091"/>
    <x v="1"/>
    <x v="2"/>
    <s v="Nov 25"/>
    <n v="47"/>
    <x v="33"/>
  </r>
  <r>
    <n v="1701018000"/>
    <x v="1"/>
    <x v="3"/>
    <n v="3593"/>
    <n v="23604"/>
    <n v="23459"/>
    <x v="1"/>
    <x v="3"/>
    <s v="Nov 25"/>
    <n v="47"/>
    <x v="33"/>
  </r>
  <r>
    <n v="1732467600"/>
    <x v="2"/>
    <x v="0"/>
    <n v="2614"/>
    <n v="15886"/>
    <n v="15782"/>
    <x v="2"/>
    <x v="0"/>
    <s v="Nov 24"/>
    <n v="47"/>
    <x v="33"/>
  </r>
  <r>
    <n v="1732467600"/>
    <x v="2"/>
    <x v="1"/>
    <n v="608"/>
    <n v="3034"/>
    <n v="3028"/>
    <x v="2"/>
    <x v="1"/>
    <s v="Nov 24"/>
    <n v="47"/>
    <x v="33"/>
  </r>
  <r>
    <n v="1732467600"/>
    <x v="2"/>
    <x v="2"/>
    <n v="950"/>
    <n v="4012"/>
    <n v="3972"/>
    <x v="2"/>
    <x v="2"/>
    <s v="Nov 24"/>
    <n v="47"/>
    <x v="33"/>
  </r>
  <r>
    <n v="1732467600"/>
    <x v="2"/>
    <x v="3"/>
    <n v="3637"/>
    <n v="22932"/>
    <n v="22782"/>
    <x v="2"/>
    <x v="3"/>
    <s v="Nov 24"/>
    <n v="47"/>
    <x v="33"/>
  </r>
  <r>
    <n v="1763312400"/>
    <x v="3"/>
    <x v="0"/>
    <n v="2276"/>
    <n v="14127"/>
    <n v="14056"/>
    <x v="3"/>
    <x v="0"/>
    <s v="Nov 16"/>
    <n v="46"/>
    <x v="33"/>
  </r>
  <r>
    <n v="1763312400"/>
    <x v="3"/>
    <x v="1"/>
    <n v="707"/>
    <n v="3342"/>
    <n v="3332"/>
    <x v="3"/>
    <x v="1"/>
    <s v="Nov 16"/>
    <n v="46"/>
    <x v="33"/>
  </r>
  <r>
    <n v="1763312400"/>
    <x v="3"/>
    <x v="2"/>
    <n v="939"/>
    <n v="4279"/>
    <n v="4271"/>
    <x v="3"/>
    <x v="2"/>
    <s v="Nov 16"/>
    <n v="46"/>
    <x v="33"/>
  </r>
  <r>
    <n v="1763312400"/>
    <x v="3"/>
    <x v="3"/>
    <n v="3319"/>
    <n v="21748"/>
    <n v="21659"/>
    <x v="3"/>
    <x v="3"/>
    <s v="Nov 16"/>
    <n v="46"/>
    <x v="33"/>
  </r>
  <r>
    <n v="1669568400"/>
    <x v="0"/>
    <x v="0"/>
    <n v="2636"/>
    <n v="17688"/>
    <n v="17579"/>
    <x v="0"/>
    <x v="0"/>
    <s v="Nov 26"/>
    <n v="48"/>
    <x v="34"/>
  </r>
  <r>
    <n v="1669568400"/>
    <x v="0"/>
    <x v="1"/>
    <n v="665"/>
    <n v="3126"/>
    <n v="3110"/>
    <x v="0"/>
    <x v="1"/>
    <s v="Nov 26"/>
    <n v="48"/>
    <x v="34"/>
  </r>
  <r>
    <n v="1669568400"/>
    <x v="0"/>
    <x v="2"/>
    <n v="932"/>
    <n v="4239"/>
    <n v="4183"/>
    <x v="0"/>
    <x v="2"/>
    <s v="Nov 26"/>
    <n v="48"/>
    <x v="34"/>
  </r>
  <r>
    <n v="1669568400"/>
    <x v="0"/>
    <x v="3"/>
    <n v="3660"/>
    <n v="25053"/>
    <n v="24872"/>
    <x v="0"/>
    <x v="3"/>
    <s v="Nov 26"/>
    <n v="48"/>
    <x v="34"/>
  </r>
  <r>
    <n v="1701622800"/>
    <x v="1"/>
    <x v="0"/>
    <n v="2654"/>
    <n v="16616"/>
    <n v="16504"/>
    <x v="1"/>
    <x v="0"/>
    <s v=" Dec 2"/>
    <n v="48"/>
    <x v="34"/>
  </r>
  <r>
    <n v="1701622800"/>
    <x v="1"/>
    <x v="1"/>
    <n v="621"/>
    <n v="2886"/>
    <n v="2868"/>
    <x v="1"/>
    <x v="1"/>
    <s v=" Dec 2"/>
    <n v="48"/>
    <x v="34"/>
  </r>
  <r>
    <n v="1701622800"/>
    <x v="1"/>
    <x v="2"/>
    <n v="874"/>
    <n v="4104"/>
    <n v="4089"/>
    <x v="1"/>
    <x v="2"/>
    <s v=" Dec 2"/>
    <n v="48"/>
    <x v="34"/>
  </r>
  <r>
    <n v="1701622800"/>
    <x v="1"/>
    <x v="3"/>
    <n v="3596"/>
    <n v="23606"/>
    <n v="23461"/>
    <x v="1"/>
    <x v="3"/>
    <s v=" Dec 2"/>
    <n v="48"/>
    <x v="34"/>
  </r>
  <r>
    <n v="1733072400"/>
    <x v="2"/>
    <x v="0"/>
    <n v="2627"/>
    <n v="15890"/>
    <n v="15791"/>
    <x v="2"/>
    <x v="0"/>
    <s v=" Dec 1"/>
    <n v="48"/>
    <x v="34"/>
  </r>
  <r>
    <n v="1733072400"/>
    <x v="2"/>
    <x v="1"/>
    <n v="610"/>
    <n v="3030"/>
    <n v="3024"/>
    <x v="2"/>
    <x v="1"/>
    <s v=" Dec 1"/>
    <n v="48"/>
    <x v="34"/>
  </r>
  <r>
    <n v="1733072400"/>
    <x v="2"/>
    <x v="2"/>
    <n v="953"/>
    <n v="4020"/>
    <n v="3980"/>
    <x v="2"/>
    <x v="2"/>
    <s v=" Dec 1"/>
    <n v="48"/>
    <x v="34"/>
  </r>
  <r>
    <n v="1733072400"/>
    <x v="2"/>
    <x v="3"/>
    <n v="3655"/>
    <n v="22940"/>
    <n v="22795"/>
    <x v="2"/>
    <x v="3"/>
    <s v=" Dec 1"/>
    <n v="48"/>
    <x v="34"/>
  </r>
  <r>
    <n v="1763917200"/>
    <x v="3"/>
    <x v="0"/>
    <n v="2291"/>
    <n v="14146"/>
    <n v="14075"/>
    <x v="3"/>
    <x v="0"/>
    <s v="Nov 23"/>
    <n v="47"/>
    <x v="34"/>
  </r>
  <r>
    <n v="1763917200"/>
    <x v="3"/>
    <x v="1"/>
    <n v="708"/>
    <n v="3342"/>
    <n v="3332"/>
    <x v="3"/>
    <x v="1"/>
    <s v="Nov 23"/>
    <n v="47"/>
    <x v="34"/>
  </r>
  <r>
    <n v="1763917200"/>
    <x v="3"/>
    <x v="2"/>
    <n v="937"/>
    <n v="4273"/>
    <n v="4265"/>
    <x v="3"/>
    <x v="2"/>
    <s v="Nov 23"/>
    <n v="47"/>
    <x v="34"/>
  </r>
  <r>
    <n v="1763917200"/>
    <x v="3"/>
    <x v="3"/>
    <n v="3333"/>
    <n v="21761"/>
    <n v="21672"/>
    <x v="3"/>
    <x v="3"/>
    <s v="Nov 23"/>
    <n v="47"/>
    <x v="34"/>
  </r>
  <r>
    <n v="1670173200"/>
    <x v="0"/>
    <x v="0"/>
    <n v="2651"/>
    <n v="17731"/>
    <n v="17622"/>
    <x v="0"/>
    <x v="0"/>
    <s v=" Dec 3"/>
    <n v="49"/>
    <x v="35"/>
  </r>
  <r>
    <n v="1670173200"/>
    <x v="0"/>
    <x v="1"/>
    <n v="666"/>
    <n v="3129"/>
    <n v="3113"/>
    <x v="0"/>
    <x v="1"/>
    <s v=" Dec 3"/>
    <n v="49"/>
    <x v="35"/>
  </r>
  <r>
    <n v="1670173200"/>
    <x v="0"/>
    <x v="2"/>
    <n v="932"/>
    <n v="4240"/>
    <n v="4184"/>
    <x v="0"/>
    <x v="2"/>
    <s v=" Dec 3"/>
    <n v="49"/>
    <x v="35"/>
  </r>
  <r>
    <n v="1670173200"/>
    <x v="0"/>
    <x v="3"/>
    <n v="3676"/>
    <n v="25100"/>
    <n v="24919"/>
    <x v="0"/>
    <x v="3"/>
    <s v=" Dec 3"/>
    <n v="49"/>
    <x v="35"/>
  </r>
  <r>
    <n v="1702227600"/>
    <x v="1"/>
    <x v="0"/>
    <n v="2662"/>
    <n v="16624"/>
    <n v="16512"/>
    <x v="1"/>
    <x v="0"/>
    <s v=" Dec 9"/>
    <n v="49"/>
    <x v="35"/>
  </r>
  <r>
    <n v="1702227600"/>
    <x v="1"/>
    <x v="1"/>
    <n v="622"/>
    <n v="2886"/>
    <n v="2868"/>
    <x v="1"/>
    <x v="1"/>
    <s v=" Dec 9"/>
    <n v="49"/>
    <x v="35"/>
  </r>
  <r>
    <n v="1702227600"/>
    <x v="1"/>
    <x v="2"/>
    <n v="876"/>
    <n v="4102"/>
    <n v="4087"/>
    <x v="1"/>
    <x v="2"/>
    <s v=" Dec 9"/>
    <n v="49"/>
    <x v="35"/>
  </r>
  <r>
    <n v="1702227600"/>
    <x v="1"/>
    <x v="3"/>
    <n v="3608"/>
    <n v="23612"/>
    <n v="23467"/>
    <x v="1"/>
    <x v="3"/>
    <s v=" Dec 9"/>
    <n v="49"/>
    <x v="35"/>
  </r>
  <r>
    <n v="1733677200"/>
    <x v="2"/>
    <x v="0"/>
    <n v="2653"/>
    <n v="15939"/>
    <n v="15840"/>
    <x v="2"/>
    <x v="0"/>
    <s v=" Dec 8"/>
    <n v="49"/>
    <x v="35"/>
  </r>
  <r>
    <n v="1733677200"/>
    <x v="2"/>
    <x v="1"/>
    <n v="610"/>
    <n v="3028"/>
    <n v="3022"/>
    <x v="2"/>
    <x v="1"/>
    <s v=" Dec 8"/>
    <n v="49"/>
    <x v="35"/>
  </r>
  <r>
    <n v="1733677200"/>
    <x v="2"/>
    <x v="2"/>
    <n v="953"/>
    <n v="4020"/>
    <n v="3980"/>
    <x v="2"/>
    <x v="2"/>
    <s v=" Dec 8"/>
    <n v="49"/>
    <x v="35"/>
  </r>
  <r>
    <n v="1733677200"/>
    <x v="2"/>
    <x v="3"/>
    <n v="3681"/>
    <n v="22987"/>
    <n v="22842"/>
    <x v="2"/>
    <x v="3"/>
    <s v=" Dec 8"/>
    <n v="49"/>
    <x v="35"/>
  </r>
  <r>
    <n v="1670778000"/>
    <x v="0"/>
    <x v="0"/>
    <n v="2691"/>
    <n v="17813"/>
    <n v="17704"/>
    <x v="0"/>
    <x v="0"/>
    <s v="Dec 10"/>
    <n v="50"/>
    <x v="36"/>
  </r>
  <r>
    <n v="1670778000"/>
    <x v="0"/>
    <x v="1"/>
    <n v="666"/>
    <n v="3131"/>
    <n v="3115"/>
    <x v="0"/>
    <x v="1"/>
    <s v="Dec 10"/>
    <n v="50"/>
    <x v="36"/>
  </r>
  <r>
    <n v="1670778000"/>
    <x v="0"/>
    <x v="2"/>
    <n v="937"/>
    <n v="4245"/>
    <n v="4189"/>
    <x v="0"/>
    <x v="2"/>
    <s v="Dec 10"/>
    <n v="50"/>
    <x v="36"/>
  </r>
  <r>
    <n v="1670778000"/>
    <x v="0"/>
    <x v="3"/>
    <n v="3721"/>
    <n v="25189"/>
    <n v="25008"/>
    <x v="0"/>
    <x v="3"/>
    <s v="Dec 10"/>
    <n v="50"/>
    <x v="36"/>
  </r>
  <r>
    <n v="1702832400"/>
    <x v="1"/>
    <x v="0"/>
    <n v="2669"/>
    <n v="16648"/>
    <n v="16536"/>
    <x v="1"/>
    <x v="0"/>
    <s v="Dec 16"/>
    <n v="50"/>
    <x v="36"/>
  </r>
  <r>
    <n v="1702832400"/>
    <x v="1"/>
    <x v="1"/>
    <n v="626"/>
    <n v="2890"/>
    <n v="2872"/>
    <x v="1"/>
    <x v="1"/>
    <s v="Dec 16"/>
    <n v="50"/>
    <x v="36"/>
  </r>
  <r>
    <n v="1702832400"/>
    <x v="1"/>
    <x v="2"/>
    <n v="888"/>
    <n v="4138"/>
    <n v="4123"/>
    <x v="1"/>
    <x v="2"/>
    <s v="Dec 16"/>
    <n v="50"/>
    <x v="36"/>
  </r>
  <r>
    <n v="1702832400"/>
    <x v="1"/>
    <x v="3"/>
    <n v="3631"/>
    <n v="23676"/>
    <n v="23531"/>
    <x v="1"/>
    <x v="3"/>
    <s v="Dec 16"/>
    <n v="50"/>
    <x v="36"/>
  </r>
  <r>
    <n v="1734282000"/>
    <x v="2"/>
    <x v="0"/>
    <n v="2671"/>
    <n v="15977"/>
    <n v="15878"/>
    <x v="2"/>
    <x v="0"/>
    <s v="Dec 15"/>
    <n v="50"/>
    <x v="36"/>
  </r>
  <r>
    <n v="1734282000"/>
    <x v="2"/>
    <x v="1"/>
    <n v="610"/>
    <n v="3028"/>
    <n v="3022"/>
    <x v="2"/>
    <x v="1"/>
    <s v="Dec 15"/>
    <n v="50"/>
    <x v="36"/>
  </r>
  <r>
    <n v="1734282000"/>
    <x v="2"/>
    <x v="2"/>
    <n v="954"/>
    <n v="4020"/>
    <n v="3980"/>
    <x v="2"/>
    <x v="2"/>
    <s v="Dec 15"/>
    <n v="50"/>
    <x v="36"/>
  </r>
  <r>
    <n v="1734282000"/>
    <x v="2"/>
    <x v="3"/>
    <n v="3700"/>
    <n v="23025"/>
    <n v="22880"/>
    <x v="2"/>
    <x v="3"/>
    <s v="Dec 15"/>
    <n v="50"/>
    <x v="36"/>
  </r>
  <r>
    <n v="1671382800"/>
    <x v="0"/>
    <x v="0"/>
    <n v="2717"/>
    <n v="17896"/>
    <n v="17783"/>
    <x v="0"/>
    <x v="0"/>
    <s v="Dec 17"/>
    <n v="51"/>
    <x v="37"/>
  </r>
  <r>
    <n v="1671382800"/>
    <x v="0"/>
    <x v="1"/>
    <n v="666"/>
    <n v="3131"/>
    <n v="3115"/>
    <x v="0"/>
    <x v="1"/>
    <s v="Dec 17"/>
    <n v="51"/>
    <x v="37"/>
  </r>
  <r>
    <n v="1671382800"/>
    <x v="0"/>
    <x v="2"/>
    <n v="938"/>
    <n v="4246"/>
    <n v="4190"/>
    <x v="0"/>
    <x v="2"/>
    <s v="Dec 17"/>
    <n v="51"/>
    <x v="37"/>
  </r>
  <r>
    <n v="1671382800"/>
    <x v="0"/>
    <x v="3"/>
    <n v="3748"/>
    <n v="25273"/>
    <n v="25088"/>
    <x v="0"/>
    <x v="3"/>
    <s v="Dec 17"/>
    <n v="51"/>
    <x v="37"/>
  </r>
  <r>
    <n v="1703437200"/>
    <x v="1"/>
    <x v="0"/>
    <n v="2686"/>
    <n v="16702"/>
    <n v="16590"/>
    <x v="1"/>
    <x v="0"/>
    <s v="Dec 23"/>
    <n v="51"/>
    <x v="37"/>
  </r>
  <r>
    <n v="1703437200"/>
    <x v="1"/>
    <x v="1"/>
    <n v="626"/>
    <n v="2890"/>
    <n v="2872"/>
    <x v="1"/>
    <x v="1"/>
    <s v="Dec 23"/>
    <n v="51"/>
    <x v="37"/>
  </r>
  <r>
    <n v="1703437200"/>
    <x v="1"/>
    <x v="2"/>
    <n v="888"/>
    <n v="4138"/>
    <n v="4123"/>
    <x v="1"/>
    <x v="2"/>
    <s v="Dec 23"/>
    <n v="51"/>
    <x v="37"/>
  </r>
  <r>
    <n v="1703437200"/>
    <x v="1"/>
    <x v="3"/>
    <n v="3645"/>
    <n v="23730"/>
    <n v="23585"/>
    <x v="1"/>
    <x v="3"/>
    <s v="Dec 23"/>
    <n v="51"/>
    <x v="37"/>
  </r>
  <r>
    <n v="1734886800"/>
    <x v="2"/>
    <x v="0"/>
    <n v="2671"/>
    <n v="15974"/>
    <n v="15874"/>
    <x v="2"/>
    <x v="0"/>
    <s v="Dec 22"/>
    <n v="51"/>
    <x v="37"/>
  </r>
  <r>
    <n v="1734886800"/>
    <x v="2"/>
    <x v="1"/>
    <n v="609"/>
    <n v="3026"/>
    <n v="3020"/>
    <x v="2"/>
    <x v="1"/>
    <s v="Dec 22"/>
    <n v="51"/>
    <x v="37"/>
  </r>
  <r>
    <n v="1734886800"/>
    <x v="2"/>
    <x v="2"/>
    <n v="954"/>
    <n v="4019"/>
    <n v="3979"/>
    <x v="2"/>
    <x v="2"/>
    <s v="Dec 22"/>
    <n v="51"/>
    <x v="37"/>
  </r>
  <r>
    <n v="1734886800"/>
    <x v="2"/>
    <x v="3"/>
    <n v="3699"/>
    <n v="23019"/>
    <n v="22873"/>
    <x v="2"/>
    <x v="3"/>
    <s v="Dec 22"/>
    <n v="51"/>
    <x v="37"/>
  </r>
  <r>
    <n v="1671987600"/>
    <x v="0"/>
    <x v="0"/>
    <n v="2725"/>
    <n v="17908"/>
    <n v="17789"/>
    <x v="0"/>
    <x v="0"/>
    <s v="Dec 24"/>
    <n v="52"/>
    <x v="38"/>
  </r>
  <r>
    <n v="1671987600"/>
    <x v="0"/>
    <x v="1"/>
    <n v="666"/>
    <n v="3131"/>
    <n v="3115"/>
    <x v="0"/>
    <x v="1"/>
    <s v="Dec 24"/>
    <n v="52"/>
    <x v="38"/>
  </r>
  <r>
    <n v="1671987600"/>
    <x v="0"/>
    <x v="2"/>
    <n v="947"/>
    <n v="4276"/>
    <n v="4220"/>
    <x v="0"/>
    <x v="2"/>
    <s v="Dec 24"/>
    <n v="52"/>
    <x v="38"/>
  </r>
  <r>
    <n v="1671987600"/>
    <x v="0"/>
    <x v="3"/>
    <n v="3765"/>
    <n v="25315"/>
    <n v="25124"/>
    <x v="0"/>
    <x v="3"/>
    <s v="Dec 24"/>
    <n v="52"/>
    <x v="38"/>
  </r>
  <r>
    <n v="1704042000"/>
    <x v="1"/>
    <x v="0"/>
    <n v="2686"/>
    <n v="16702"/>
    <n v="16590"/>
    <x v="1"/>
    <x v="0"/>
    <s v="Dec 30"/>
    <n v="52"/>
    <x v="38"/>
  </r>
  <r>
    <n v="1704042000"/>
    <x v="1"/>
    <x v="1"/>
    <n v="626"/>
    <n v="2890"/>
    <n v="2872"/>
    <x v="1"/>
    <x v="1"/>
    <s v="Dec 30"/>
    <n v="52"/>
    <x v="38"/>
  </r>
  <r>
    <n v="1704042000"/>
    <x v="1"/>
    <x v="2"/>
    <n v="888"/>
    <n v="4138"/>
    <n v="4123"/>
    <x v="1"/>
    <x v="2"/>
    <s v="Dec 30"/>
    <n v="52"/>
    <x v="38"/>
  </r>
  <r>
    <n v="1704042000"/>
    <x v="1"/>
    <x v="3"/>
    <n v="3645"/>
    <n v="23730"/>
    <n v="23585"/>
    <x v="1"/>
    <x v="3"/>
    <s v="Dec 30"/>
    <n v="52"/>
    <x v="38"/>
  </r>
  <r>
    <n v="1735491600"/>
    <x v="2"/>
    <x v="0"/>
    <n v="2671"/>
    <n v="15974"/>
    <n v="15874"/>
    <x v="2"/>
    <x v="0"/>
    <s v="Dec 29"/>
    <n v="52"/>
    <x v="38"/>
  </r>
  <r>
    <n v="1735491600"/>
    <x v="2"/>
    <x v="1"/>
    <n v="609"/>
    <n v="3026"/>
    <n v="3020"/>
    <x v="2"/>
    <x v="1"/>
    <s v="Dec 29"/>
    <n v="52"/>
    <x v="38"/>
  </r>
  <r>
    <n v="1735491600"/>
    <x v="2"/>
    <x v="2"/>
    <n v="954"/>
    <n v="4019"/>
    <n v="3979"/>
    <x v="2"/>
    <x v="2"/>
    <s v="Dec 29"/>
    <n v="52"/>
    <x v="38"/>
  </r>
  <r>
    <n v="1735491600"/>
    <x v="2"/>
    <x v="3"/>
    <n v="3699"/>
    <n v="23019"/>
    <n v="22873"/>
    <x v="2"/>
    <x v="3"/>
    <s v="Dec 29"/>
    <n v="52"/>
    <x v="38"/>
  </r>
  <r>
    <n v="1672592400"/>
    <x v="0"/>
    <x v="0"/>
    <n v="2725"/>
    <n v="17908"/>
    <n v="17789"/>
    <x v="0"/>
    <x v="0"/>
    <s v="Dec 31"/>
    <n v="53"/>
    <x v="39"/>
  </r>
  <r>
    <n v="1672592400"/>
    <x v="0"/>
    <x v="1"/>
    <n v="666"/>
    <n v="3131"/>
    <n v="3115"/>
    <x v="0"/>
    <x v="1"/>
    <s v="Dec 31"/>
    <n v="53"/>
    <x v="39"/>
  </r>
  <r>
    <n v="1672592400"/>
    <x v="0"/>
    <x v="2"/>
    <n v="947"/>
    <n v="4276"/>
    <n v="4220"/>
    <x v="0"/>
    <x v="2"/>
    <s v="Dec 31"/>
    <n v="53"/>
    <x v="39"/>
  </r>
  <r>
    <n v="1672592400"/>
    <x v="0"/>
    <x v="3"/>
    <n v="3765"/>
    <n v="25315"/>
    <n v="25124"/>
    <x v="0"/>
    <x v="3"/>
    <s v="Dec 31"/>
    <n v="53"/>
    <x v="39"/>
  </r>
  <r>
    <n v="1673197200"/>
    <x v="0"/>
    <x v="0"/>
    <n v="2724"/>
    <n v="17896"/>
    <n v="17777"/>
    <x v="0"/>
    <x v="0"/>
    <s v=" Jan 7"/>
    <n v="1"/>
    <x v="40"/>
  </r>
  <r>
    <n v="1673197200"/>
    <x v="0"/>
    <x v="1"/>
    <n v="666"/>
    <n v="3131"/>
    <n v="3115"/>
    <x v="0"/>
    <x v="1"/>
    <s v=" Jan 7"/>
    <n v="1"/>
    <x v="40"/>
  </r>
  <r>
    <n v="1673197200"/>
    <x v="0"/>
    <x v="2"/>
    <n v="947"/>
    <n v="4276"/>
    <n v="4220"/>
    <x v="0"/>
    <x v="2"/>
    <s v=" Jan 7"/>
    <n v="1"/>
    <x v="40"/>
  </r>
  <r>
    <n v="1673197200"/>
    <x v="0"/>
    <x v="3"/>
    <n v="3764"/>
    <n v="25303"/>
    <n v="25112"/>
    <x v="0"/>
    <x v="3"/>
    <s v=" Jan 7"/>
    <n v="1"/>
    <x v="40"/>
  </r>
  <r>
    <n v="1704646800"/>
    <x v="1"/>
    <x v="0"/>
    <n v="2685"/>
    <n v="16699"/>
    <n v="16587"/>
    <x v="1"/>
    <x v="0"/>
    <s v=" Jan 6"/>
    <n v="1"/>
    <x v="40"/>
  </r>
  <r>
    <n v="1704646800"/>
    <x v="1"/>
    <x v="1"/>
    <n v="626"/>
    <n v="2890"/>
    <n v="2872"/>
    <x v="1"/>
    <x v="1"/>
    <s v=" Jan 6"/>
    <n v="1"/>
    <x v="40"/>
  </r>
  <r>
    <n v="1704646800"/>
    <x v="1"/>
    <x v="2"/>
    <n v="888"/>
    <n v="4138"/>
    <n v="4123"/>
    <x v="1"/>
    <x v="2"/>
    <s v=" Jan 6"/>
    <n v="1"/>
    <x v="40"/>
  </r>
  <r>
    <n v="1704646800"/>
    <x v="1"/>
    <x v="3"/>
    <n v="3645"/>
    <n v="23727"/>
    <n v="23582"/>
    <x v="1"/>
    <x v="3"/>
    <s v=" Jan 6"/>
    <n v="1"/>
    <x v="40"/>
  </r>
  <r>
    <n v="1736096400"/>
    <x v="2"/>
    <x v="0"/>
    <n v="2671"/>
    <n v="15974"/>
    <n v="15874"/>
    <x v="2"/>
    <x v="0"/>
    <s v=" Jan 5"/>
    <n v="1"/>
    <x v="40"/>
  </r>
  <r>
    <n v="1736096400"/>
    <x v="2"/>
    <x v="1"/>
    <n v="609"/>
    <n v="3026"/>
    <n v="3020"/>
    <x v="2"/>
    <x v="1"/>
    <s v=" Jan 5"/>
    <n v="1"/>
    <x v="40"/>
  </r>
  <r>
    <n v="1736096400"/>
    <x v="2"/>
    <x v="2"/>
    <n v="954"/>
    <n v="4019"/>
    <n v="3979"/>
    <x v="2"/>
    <x v="2"/>
    <s v=" Jan 5"/>
    <n v="1"/>
    <x v="40"/>
  </r>
  <r>
    <n v="1736096400"/>
    <x v="2"/>
    <x v="3"/>
    <n v="3699"/>
    <n v="23019"/>
    <n v="22873"/>
    <x v="2"/>
    <x v="3"/>
    <s v=" Jan 5"/>
    <n v="1"/>
    <x v="40"/>
  </r>
  <r>
    <n v="1673802000"/>
    <x v="0"/>
    <x v="0"/>
    <n v="2722"/>
    <n v="17870"/>
    <n v="17751"/>
    <x v="0"/>
    <x v="0"/>
    <s v="Jan 14"/>
    <n v="2"/>
    <x v="41"/>
  </r>
  <r>
    <n v="1673802000"/>
    <x v="0"/>
    <x v="1"/>
    <n v="666"/>
    <n v="3131"/>
    <n v="3115"/>
    <x v="0"/>
    <x v="1"/>
    <s v="Jan 14"/>
    <n v="2"/>
    <x v="41"/>
  </r>
  <r>
    <n v="1673802000"/>
    <x v="0"/>
    <x v="2"/>
    <n v="946"/>
    <n v="4270"/>
    <n v="4214"/>
    <x v="0"/>
    <x v="2"/>
    <s v="Jan 14"/>
    <n v="2"/>
    <x v="41"/>
  </r>
  <r>
    <n v="1673802000"/>
    <x v="0"/>
    <x v="3"/>
    <n v="3762"/>
    <n v="25271"/>
    <n v="25080"/>
    <x v="0"/>
    <x v="3"/>
    <s v="Jan 14"/>
    <n v="2"/>
    <x v="41"/>
  </r>
  <r>
    <n v="1705251600"/>
    <x v="1"/>
    <x v="0"/>
    <n v="2684"/>
    <n v="16687"/>
    <n v="16575"/>
    <x v="1"/>
    <x v="0"/>
    <s v="Jan 13"/>
    <n v="2"/>
    <x v="41"/>
  </r>
  <r>
    <n v="1705251600"/>
    <x v="1"/>
    <x v="1"/>
    <n v="626"/>
    <n v="2890"/>
    <n v="2872"/>
    <x v="1"/>
    <x v="1"/>
    <s v="Jan 13"/>
    <n v="2"/>
    <x v="41"/>
  </r>
  <r>
    <n v="1705251600"/>
    <x v="1"/>
    <x v="2"/>
    <n v="888"/>
    <n v="4138"/>
    <n v="4123"/>
    <x v="1"/>
    <x v="2"/>
    <s v="Jan 13"/>
    <n v="2"/>
    <x v="41"/>
  </r>
  <r>
    <n v="1705251600"/>
    <x v="1"/>
    <x v="3"/>
    <n v="3644"/>
    <n v="23715"/>
    <n v="23570"/>
    <x v="1"/>
    <x v="3"/>
    <s v="Jan 13"/>
    <n v="2"/>
    <x v="41"/>
  </r>
  <r>
    <n v="1705856400"/>
    <x v="1"/>
    <x v="0"/>
    <n v="2684"/>
    <n v="16687"/>
    <n v="16575"/>
    <x v="1"/>
    <x v="0"/>
    <s v="Jan 20"/>
    <n v="3"/>
    <x v="42"/>
  </r>
  <r>
    <n v="1705856400"/>
    <x v="1"/>
    <x v="1"/>
    <n v="626"/>
    <n v="2890"/>
    <n v="2872"/>
    <x v="1"/>
    <x v="1"/>
    <s v="Jan 20"/>
    <n v="3"/>
    <x v="42"/>
  </r>
  <r>
    <n v="1705856400"/>
    <x v="1"/>
    <x v="2"/>
    <n v="888"/>
    <n v="4138"/>
    <n v="4123"/>
    <x v="1"/>
    <x v="2"/>
    <s v="Jan 20"/>
    <n v="3"/>
    <x v="42"/>
  </r>
  <r>
    <n v="1705856400"/>
    <x v="1"/>
    <x v="3"/>
    <n v="3644"/>
    <n v="23715"/>
    <n v="23570"/>
    <x v="1"/>
    <x v="3"/>
    <s v="Jan 20"/>
    <n v="3"/>
    <x v="4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94">
  <r>
    <n v="928762"/>
    <x v="0"/>
    <x v="0"/>
    <x v="0"/>
    <x v="0"/>
    <x v="0"/>
    <x v="0"/>
    <x v="0"/>
    <x v="0"/>
    <s v="AA"/>
    <x v="0"/>
    <x v="0"/>
    <x v="0"/>
    <x v="0"/>
    <x v="0"/>
    <n v="6264"/>
    <x v="0"/>
    <n v="39.518721461187212"/>
    <n v="59"/>
    <x v="0"/>
    <x v="0"/>
    <x v="0"/>
    <x v="0"/>
    <x v="0"/>
  </r>
  <r>
    <n v="682477"/>
    <x v="1"/>
    <x v="1"/>
    <x v="0"/>
    <x v="1"/>
    <x v="0"/>
    <x v="0"/>
    <x v="0"/>
    <x v="0"/>
    <s v="AA"/>
    <x v="0"/>
    <x v="0"/>
    <x v="0"/>
    <x v="1"/>
    <x v="1"/>
    <n v="7774"/>
    <x v="0"/>
    <n v="35.384474885844746"/>
    <n v="109"/>
    <x v="1"/>
    <x v="0"/>
    <x v="0"/>
    <x v="1"/>
    <x v="0"/>
  </r>
  <r>
    <n v="93129"/>
    <x v="1"/>
    <x v="0"/>
    <x v="0"/>
    <x v="1"/>
    <x v="0"/>
    <x v="0"/>
    <x v="0"/>
    <x v="0"/>
    <s v="AA"/>
    <x v="0"/>
    <x v="0"/>
    <x v="0"/>
    <x v="1"/>
    <x v="0"/>
    <n v="2926"/>
    <x v="0"/>
    <n v="48.655737704918032"/>
    <n v="113"/>
    <x v="1"/>
    <x v="0"/>
    <x v="0"/>
    <x v="1"/>
    <x v="0"/>
  </r>
  <r>
    <n v="142774"/>
    <x v="1"/>
    <x v="0"/>
    <x v="0"/>
    <x v="1"/>
    <x v="0"/>
    <x v="0"/>
    <x v="0"/>
    <x v="0"/>
    <s v="AA"/>
    <x v="0"/>
    <x v="0"/>
    <x v="0"/>
    <x v="1"/>
    <x v="0"/>
    <n v="1265"/>
    <x v="0"/>
    <n v="53.203652968036529"/>
    <n v="63.013000000000005"/>
    <x v="2"/>
    <x v="0"/>
    <x v="0"/>
    <x v="1"/>
    <x v="0"/>
  </r>
  <r>
    <n v="302790"/>
    <x v="1"/>
    <x v="0"/>
    <x v="0"/>
    <x v="1"/>
    <x v="0"/>
    <x v="0"/>
    <x v="0"/>
    <x v="0"/>
    <s v="AA"/>
    <x v="0"/>
    <x v="0"/>
    <x v="0"/>
    <x v="1"/>
    <x v="0"/>
    <n v="7118"/>
    <x v="0"/>
    <n v="37.17899543378995"/>
    <n v="72"/>
    <x v="2"/>
    <x v="0"/>
    <x v="0"/>
    <x v="1"/>
    <x v="0"/>
  </r>
  <r>
    <n v="624760"/>
    <x v="1"/>
    <x v="0"/>
    <x v="0"/>
    <x v="1"/>
    <x v="0"/>
    <x v="0"/>
    <x v="0"/>
    <x v="0"/>
    <s v="AA"/>
    <x v="0"/>
    <x v="0"/>
    <x v="0"/>
    <x v="1"/>
    <x v="1"/>
    <n v="7785"/>
    <x v="0"/>
    <n v="35.354337899543381"/>
    <n v="56"/>
    <x v="3"/>
    <x v="0"/>
    <x v="0"/>
    <x v="1"/>
    <x v="1"/>
  </r>
  <r>
    <n v="1072634"/>
    <x v="1"/>
    <x v="0"/>
    <x v="0"/>
    <x v="1"/>
    <x v="0"/>
    <x v="0"/>
    <x v="0"/>
    <x v="0"/>
    <s v="AA"/>
    <x v="0"/>
    <x v="0"/>
    <x v="0"/>
    <x v="2"/>
    <x v="1"/>
    <n v="13399"/>
    <x v="0"/>
    <n v="19.983606557377051"/>
    <n v="19.005000000000003"/>
    <x v="4"/>
    <x v="0"/>
    <x v="1"/>
    <x v="1"/>
    <x v="2"/>
  </r>
  <r>
    <n v="1108304"/>
    <x v="1"/>
    <x v="0"/>
    <x v="0"/>
    <x v="1"/>
    <x v="0"/>
    <x v="0"/>
    <x v="0"/>
    <x v="0"/>
    <s v="AA"/>
    <x v="0"/>
    <x v="0"/>
    <x v="0"/>
    <x v="0"/>
    <x v="0"/>
    <n v="13478"/>
    <x v="0"/>
    <n v="19.76775956284153"/>
    <n v="57"/>
    <x v="3"/>
    <x v="0"/>
    <x v="0"/>
    <x v="1"/>
    <x v="1"/>
  </r>
  <r>
    <n v="758959"/>
    <x v="1"/>
    <x v="0"/>
    <x v="0"/>
    <x v="0"/>
    <x v="0"/>
    <x v="0"/>
    <x v="0"/>
    <x v="0"/>
    <s v="AA"/>
    <x v="0"/>
    <x v="0"/>
    <x v="0"/>
    <x v="3"/>
    <x v="0"/>
    <n v="8049"/>
    <x v="0"/>
    <n v="34.6310502283105"/>
    <n v="56"/>
    <x v="3"/>
    <x v="0"/>
    <x v="1"/>
    <x v="1"/>
    <x v="1"/>
  </r>
  <r>
    <n v="791143"/>
    <x v="1"/>
    <x v="0"/>
    <x v="0"/>
    <x v="0"/>
    <x v="0"/>
    <x v="0"/>
    <x v="0"/>
    <x v="0"/>
    <s v="AA"/>
    <x v="0"/>
    <x v="0"/>
    <x v="0"/>
    <x v="1"/>
    <x v="0"/>
    <n v="9807"/>
    <x v="0"/>
    <n v="29.817351598173516"/>
    <n v="36"/>
    <x v="3"/>
    <x v="0"/>
    <x v="0"/>
    <x v="1"/>
    <x v="2"/>
  </r>
  <r>
    <n v="982511"/>
    <x v="1"/>
    <x v="0"/>
    <x v="0"/>
    <x v="0"/>
    <x v="0"/>
    <x v="0"/>
    <x v="0"/>
    <x v="0"/>
    <s v="AA"/>
    <x v="0"/>
    <x v="0"/>
    <x v="0"/>
    <x v="4"/>
    <x v="1"/>
    <n v="10978"/>
    <x v="0"/>
    <n v="26.611872146118724"/>
    <n v="60"/>
    <x v="2"/>
    <x v="0"/>
    <x v="2"/>
    <x v="1"/>
    <x v="0"/>
  </r>
  <r>
    <n v="1005287"/>
    <x v="1"/>
    <x v="0"/>
    <x v="0"/>
    <x v="0"/>
    <x v="0"/>
    <x v="0"/>
    <x v="0"/>
    <x v="0"/>
    <s v="AA"/>
    <x v="0"/>
    <x v="0"/>
    <x v="0"/>
    <x v="1"/>
    <x v="0"/>
    <n v="12357"/>
    <x v="0"/>
    <n v="22.836529680365299"/>
    <n v="17"/>
    <x v="4"/>
    <x v="0"/>
    <x v="0"/>
    <x v="0"/>
    <x v="2"/>
  </r>
  <r>
    <n v="807084"/>
    <x v="1"/>
    <x v="0"/>
    <x v="0"/>
    <x v="0"/>
    <x v="1"/>
    <x v="0"/>
    <x v="0"/>
    <x v="0"/>
    <s v="AA"/>
    <x v="0"/>
    <x v="0"/>
    <x v="0"/>
    <x v="5"/>
    <x v="0"/>
    <n v="9393"/>
    <x v="0"/>
    <n v="30.951598173515983"/>
    <n v="74.5"/>
    <x v="2"/>
    <x v="0"/>
    <x v="3"/>
    <x v="0"/>
    <x v="0"/>
  </r>
  <r>
    <n v="896885"/>
    <x v="1"/>
    <x v="0"/>
    <x v="0"/>
    <x v="0"/>
    <x v="1"/>
    <x v="0"/>
    <x v="0"/>
    <x v="0"/>
    <s v="AA"/>
    <x v="0"/>
    <x v="0"/>
    <x v="0"/>
    <x v="2"/>
    <x v="0"/>
    <n v="8872"/>
    <x v="0"/>
    <n v="32.377049180327873"/>
    <n v="64"/>
    <x v="2"/>
    <x v="0"/>
    <x v="1"/>
    <x v="1"/>
    <x v="0"/>
  </r>
  <r>
    <n v="939258"/>
    <x v="1"/>
    <x v="0"/>
    <x v="0"/>
    <x v="0"/>
    <x v="1"/>
    <x v="0"/>
    <x v="0"/>
    <x v="0"/>
    <s v="AA"/>
    <x v="0"/>
    <x v="0"/>
    <x v="0"/>
    <x v="5"/>
    <x v="0"/>
    <n v="11086"/>
    <x v="0"/>
    <n v="26.31598173515982"/>
    <n v="3"/>
    <x v="4"/>
    <x v="0"/>
    <x v="3"/>
    <x v="0"/>
    <x v="2"/>
  </r>
  <r>
    <n v="1018962"/>
    <x v="1"/>
    <x v="0"/>
    <x v="0"/>
    <x v="0"/>
    <x v="1"/>
    <x v="0"/>
    <x v="0"/>
    <x v="0"/>
    <s v="AA"/>
    <x v="0"/>
    <x v="0"/>
    <x v="0"/>
    <x v="6"/>
    <x v="0"/>
    <n v="12403"/>
    <x v="0"/>
    <n v="22.710502283105026"/>
    <n v="61"/>
    <x v="2"/>
    <x v="0"/>
    <x v="1"/>
    <x v="1"/>
    <x v="0"/>
  </r>
  <r>
    <n v="1046482"/>
    <x v="1"/>
    <x v="0"/>
    <x v="0"/>
    <x v="0"/>
    <x v="1"/>
    <x v="0"/>
    <x v="0"/>
    <x v="0"/>
    <s v="AA"/>
    <x v="0"/>
    <x v="0"/>
    <x v="0"/>
    <x v="7"/>
    <x v="0"/>
    <n v="12152"/>
    <x v="0"/>
    <n v="23.398173515981735"/>
    <n v="30"/>
    <x v="3"/>
    <x v="0"/>
    <x v="2"/>
    <x v="1"/>
    <x v="2"/>
  </r>
  <r>
    <n v="1052699"/>
    <x v="1"/>
    <x v="0"/>
    <x v="0"/>
    <x v="0"/>
    <x v="1"/>
    <x v="0"/>
    <x v="0"/>
    <x v="0"/>
    <s v="AA"/>
    <x v="0"/>
    <x v="0"/>
    <x v="0"/>
    <x v="0"/>
    <x v="1"/>
    <n v="12419"/>
    <x v="0"/>
    <n v="22.666666666666668"/>
    <n v="9"/>
    <x v="4"/>
    <x v="0"/>
    <x v="0"/>
    <x v="1"/>
    <x v="1"/>
  </r>
  <r>
    <n v="1167314"/>
    <x v="1"/>
    <x v="0"/>
    <x v="0"/>
    <x v="0"/>
    <x v="1"/>
    <x v="0"/>
    <x v="0"/>
    <x v="0"/>
    <s v="AA"/>
    <x v="0"/>
    <x v="0"/>
    <x v="0"/>
    <x v="8"/>
    <x v="0"/>
    <n v="9130"/>
    <x v="0"/>
    <n v="31.672131147540984"/>
    <n v="0"/>
    <x v="5"/>
    <x v="1"/>
    <x v="0"/>
    <x v="0"/>
    <x v="2"/>
  </r>
  <r>
    <n v="1114209"/>
    <x v="1"/>
    <x v="0"/>
    <x v="0"/>
    <x v="0"/>
    <x v="2"/>
    <x v="0"/>
    <x v="0"/>
    <x v="0"/>
    <s v="AA"/>
    <x v="0"/>
    <x v="0"/>
    <x v="0"/>
    <x v="9"/>
    <x v="0"/>
    <n v="13580"/>
    <x v="0"/>
    <n v="19.488584474885844"/>
    <n v="24"/>
    <x v="4"/>
    <x v="0"/>
    <x v="1"/>
    <x v="1"/>
    <x v="2"/>
  </r>
  <r>
    <n v="878956"/>
    <x v="1"/>
    <x v="2"/>
    <x v="0"/>
    <x v="1"/>
    <x v="0"/>
    <x v="0"/>
    <x v="0"/>
    <x v="0"/>
    <s v="AA"/>
    <x v="0"/>
    <x v="0"/>
    <x v="0"/>
    <x v="1"/>
    <x v="1"/>
    <n v="2018"/>
    <x v="0"/>
    <n v="51.143378995433785"/>
    <n v="136.02000000000001"/>
    <x v="1"/>
    <x v="0"/>
    <x v="0"/>
    <x v="1"/>
    <x v="0"/>
  </r>
  <r>
    <n v="1055886"/>
    <x v="1"/>
    <x v="2"/>
    <x v="0"/>
    <x v="2"/>
    <x v="0"/>
    <x v="0"/>
    <x v="0"/>
    <x v="0"/>
    <s v="AA"/>
    <x v="0"/>
    <x v="0"/>
    <x v="0"/>
    <x v="8"/>
    <x v="1"/>
    <n v="13087"/>
    <x v="0"/>
    <n v="20.836529680365299"/>
    <n v="10.667"/>
    <x v="4"/>
    <x v="0"/>
    <x v="0"/>
    <x v="1"/>
    <x v="2"/>
  </r>
  <r>
    <n v="945266"/>
    <x v="1"/>
    <x v="2"/>
    <x v="0"/>
    <x v="0"/>
    <x v="0"/>
    <x v="0"/>
    <x v="0"/>
    <x v="0"/>
    <s v="AA"/>
    <x v="0"/>
    <x v="0"/>
    <x v="0"/>
    <x v="1"/>
    <x v="0"/>
    <n v="11117"/>
    <x v="0"/>
    <n v="26.231050228310504"/>
    <n v="56"/>
    <x v="3"/>
    <x v="0"/>
    <x v="0"/>
    <x v="1"/>
    <x v="2"/>
  </r>
  <r>
    <n v="1003976"/>
    <x v="1"/>
    <x v="2"/>
    <x v="0"/>
    <x v="0"/>
    <x v="0"/>
    <x v="0"/>
    <x v="0"/>
    <x v="0"/>
    <s v="AA"/>
    <x v="0"/>
    <x v="0"/>
    <x v="0"/>
    <x v="8"/>
    <x v="0"/>
    <n v="11947"/>
    <x v="0"/>
    <n v="23.959016393442624"/>
    <n v="60"/>
    <x v="2"/>
    <x v="0"/>
    <x v="0"/>
    <x v="1"/>
    <x v="0"/>
  </r>
  <r>
    <n v="1015598"/>
    <x v="1"/>
    <x v="2"/>
    <x v="0"/>
    <x v="0"/>
    <x v="0"/>
    <x v="0"/>
    <x v="0"/>
    <x v="0"/>
    <s v="AA"/>
    <x v="0"/>
    <x v="0"/>
    <x v="0"/>
    <x v="8"/>
    <x v="1"/>
    <n v="13280"/>
    <x v="0"/>
    <n v="20.308743169398909"/>
    <n v="4"/>
    <x v="4"/>
    <x v="0"/>
    <x v="0"/>
    <x v="1"/>
    <x v="2"/>
  </r>
  <r>
    <n v="1052740"/>
    <x v="1"/>
    <x v="2"/>
    <x v="0"/>
    <x v="0"/>
    <x v="0"/>
    <x v="0"/>
    <x v="0"/>
    <x v="0"/>
    <s v="AA"/>
    <x v="0"/>
    <x v="0"/>
    <x v="0"/>
    <x v="8"/>
    <x v="1"/>
    <n v="12412"/>
    <x v="0"/>
    <n v="22.68584474885845"/>
    <n v="56"/>
    <x v="3"/>
    <x v="0"/>
    <x v="0"/>
    <x v="1"/>
    <x v="2"/>
  </r>
  <r>
    <n v="1138224"/>
    <x v="1"/>
    <x v="2"/>
    <x v="0"/>
    <x v="0"/>
    <x v="0"/>
    <x v="0"/>
    <x v="0"/>
    <x v="0"/>
    <s v="AA"/>
    <x v="0"/>
    <x v="0"/>
    <x v="0"/>
    <x v="8"/>
    <x v="1"/>
    <n v="13420"/>
    <x v="0"/>
    <n v="19.92622950819672"/>
    <n v="12"/>
    <x v="4"/>
    <x v="0"/>
    <x v="0"/>
    <x v="1"/>
    <x v="1"/>
  </r>
  <r>
    <n v="1141576"/>
    <x v="1"/>
    <x v="2"/>
    <x v="0"/>
    <x v="0"/>
    <x v="0"/>
    <x v="0"/>
    <x v="0"/>
    <x v="0"/>
    <s v="AA"/>
    <x v="0"/>
    <x v="0"/>
    <x v="0"/>
    <x v="8"/>
    <x v="0"/>
    <n v="13442"/>
    <x v="0"/>
    <n v="19.866120218579233"/>
    <n v="7"/>
    <x v="4"/>
    <x v="0"/>
    <x v="0"/>
    <x v="0"/>
    <x v="2"/>
  </r>
  <r>
    <n v="1076658"/>
    <x v="1"/>
    <x v="2"/>
    <x v="0"/>
    <x v="0"/>
    <x v="2"/>
    <x v="0"/>
    <x v="0"/>
    <x v="0"/>
    <s v="AA"/>
    <x v="0"/>
    <x v="0"/>
    <x v="0"/>
    <x v="1"/>
    <x v="0"/>
    <n v="3806"/>
    <x v="0"/>
    <n v="46.247488584474887"/>
    <n v="46"/>
    <x v="3"/>
    <x v="0"/>
    <x v="0"/>
    <x v="0"/>
    <x v="2"/>
  </r>
  <r>
    <n v="996767"/>
    <x v="1"/>
    <x v="3"/>
    <x v="0"/>
    <x v="0"/>
    <x v="0"/>
    <x v="0"/>
    <x v="0"/>
    <x v="0"/>
    <s v="AA"/>
    <x v="0"/>
    <x v="0"/>
    <x v="0"/>
    <x v="1"/>
    <x v="1"/>
    <n v="12482"/>
    <x v="0"/>
    <n v="22.49406392694064"/>
    <n v="34"/>
    <x v="3"/>
    <x v="0"/>
    <x v="0"/>
    <x v="1"/>
    <x v="1"/>
  </r>
  <r>
    <n v="1151557"/>
    <x v="1"/>
    <x v="4"/>
    <x v="0"/>
    <x v="3"/>
    <x v="1"/>
    <x v="0"/>
    <x v="0"/>
    <x v="0"/>
    <s v="AA"/>
    <x v="0"/>
    <x v="0"/>
    <x v="0"/>
    <x v="8"/>
    <x v="1"/>
    <n v="11213"/>
    <x v="0"/>
    <n v="25.968036529680365"/>
    <n v="22"/>
    <x v="4"/>
    <x v="0"/>
    <x v="0"/>
    <x v="1"/>
    <x v="1"/>
  </r>
  <r>
    <n v="1119374"/>
    <x v="1"/>
    <x v="4"/>
    <x v="0"/>
    <x v="1"/>
    <x v="0"/>
    <x v="0"/>
    <x v="0"/>
    <x v="0"/>
    <s v="AA"/>
    <x v="0"/>
    <x v="0"/>
    <x v="0"/>
    <x v="8"/>
    <x v="0"/>
    <n v="10482"/>
    <x v="0"/>
    <n v="27.969945355191257"/>
    <n v="25"/>
    <x v="4"/>
    <x v="0"/>
    <x v="0"/>
    <x v="0"/>
    <x v="2"/>
  </r>
  <r>
    <n v="1011230"/>
    <x v="1"/>
    <x v="4"/>
    <x v="0"/>
    <x v="1"/>
    <x v="1"/>
    <x v="0"/>
    <x v="0"/>
    <x v="0"/>
    <s v="AA"/>
    <x v="0"/>
    <x v="0"/>
    <x v="0"/>
    <x v="10"/>
    <x v="1"/>
    <n v="6676"/>
    <x v="0"/>
    <n v="38.389954337899546"/>
    <n v="88.5"/>
    <x v="2"/>
    <x v="0"/>
    <x v="2"/>
    <x v="1"/>
    <x v="0"/>
  </r>
  <r>
    <n v="70398"/>
    <x v="1"/>
    <x v="4"/>
    <x v="0"/>
    <x v="0"/>
    <x v="0"/>
    <x v="0"/>
    <x v="0"/>
    <x v="0"/>
    <s v="AA"/>
    <x v="0"/>
    <x v="0"/>
    <x v="0"/>
    <x v="1"/>
    <x v="1"/>
    <n v="3982"/>
    <x v="0"/>
    <n v="45.765296803652966"/>
    <n v="81"/>
    <x v="2"/>
    <x v="0"/>
    <x v="0"/>
    <x v="0"/>
    <x v="0"/>
  </r>
  <r>
    <n v="221484"/>
    <x v="1"/>
    <x v="4"/>
    <x v="0"/>
    <x v="0"/>
    <x v="0"/>
    <x v="0"/>
    <x v="0"/>
    <x v="0"/>
    <s v="AA"/>
    <x v="0"/>
    <x v="0"/>
    <x v="0"/>
    <x v="11"/>
    <x v="0"/>
    <n v="1875"/>
    <x v="0"/>
    <n v="51.535159817351598"/>
    <n v="40"/>
    <x v="3"/>
    <x v="0"/>
    <x v="1"/>
    <x v="0"/>
    <x v="2"/>
  </r>
  <r>
    <n v="577931"/>
    <x v="1"/>
    <x v="4"/>
    <x v="0"/>
    <x v="0"/>
    <x v="0"/>
    <x v="0"/>
    <x v="0"/>
    <x v="0"/>
    <s v="AA"/>
    <x v="0"/>
    <x v="0"/>
    <x v="0"/>
    <x v="12"/>
    <x v="0"/>
    <n v="6814"/>
    <x v="0"/>
    <n v="38.011872146118719"/>
    <n v="52.346000000000004"/>
    <x v="3"/>
    <x v="0"/>
    <x v="1"/>
    <x v="0"/>
    <x v="2"/>
  </r>
  <r>
    <n v="896940"/>
    <x v="1"/>
    <x v="4"/>
    <x v="0"/>
    <x v="0"/>
    <x v="0"/>
    <x v="0"/>
    <x v="0"/>
    <x v="0"/>
    <s v="AA"/>
    <x v="0"/>
    <x v="0"/>
    <x v="0"/>
    <x v="1"/>
    <x v="0"/>
    <n v="11624"/>
    <x v="0"/>
    <n v="24.842009132420092"/>
    <n v="92"/>
    <x v="1"/>
    <x v="0"/>
    <x v="0"/>
    <x v="0"/>
    <x v="0"/>
  </r>
  <r>
    <n v="921107"/>
    <x v="1"/>
    <x v="4"/>
    <x v="0"/>
    <x v="0"/>
    <x v="0"/>
    <x v="0"/>
    <x v="0"/>
    <x v="0"/>
    <s v="AA"/>
    <x v="0"/>
    <x v="0"/>
    <x v="0"/>
    <x v="1"/>
    <x v="0"/>
    <n v="10915"/>
    <x v="0"/>
    <n v="26.784474885844752"/>
    <n v="49"/>
    <x v="3"/>
    <x v="0"/>
    <x v="0"/>
    <x v="1"/>
    <x v="2"/>
  </r>
  <r>
    <n v="935861"/>
    <x v="1"/>
    <x v="4"/>
    <x v="0"/>
    <x v="0"/>
    <x v="0"/>
    <x v="0"/>
    <x v="0"/>
    <x v="0"/>
    <s v="AA"/>
    <x v="0"/>
    <x v="0"/>
    <x v="0"/>
    <x v="11"/>
    <x v="0"/>
    <n v="10157"/>
    <x v="0"/>
    <n v="28.858447488584478"/>
    <n v="34"/>
    <x v="3"/>
    <x v="0"/>
    <x v="1"/>
    <x v="0"/>
    <x v="2"/>
  </r>
  <r>
    <n v="1015558"/>
    <x v="1"/>
    <x v="4"/>
    <x v="0"/>
    <x v="0"/>
    <x v="0"/>
    <x v="0"/>
    <x v="0"/>
    <x v="0"/>
    <s v="AA"/>
    <x v="0"/>
    <x v="0"/>
    <x v="0"/>
    <x v="7"/>
    <x v="0"/>
    <n v="11971"/>
    <x v="0"/>
    <n v="23.893442622950822"/>
    <n v="44"/>
    <x v="3"/>
    <x v="0"/>
    <x v="2"/>
    <x v="1"/>
    <x v="2"/>
  </r>
  <r>
    <n v="1015583"/>
    <x v="1"/>
    <x v="4"/>
    <x v="0"/>
    <x v="0"/>
    <x v="0"/>
    <x v="0"/>
    <x v="0"/>
    <x v="0"/>
    <s v="AA"/>
    <x v="0"/>
    <x v="0"/>
    <x v="0"/>
    <x v="1"/>
    <x v="1"/>
    <n v="11966"/>
    <x v="0"/>
    <n v="23.907103825136613"/>
    <n v="34"/>
    <x v="3"/>
    <x v="0"/>
    <x v="0"/>
    <x v="1"/>
    <x v="1"/>
  </r>
  <r>
    <n v="1023056"/>
    <x v="1"/>
    <x v="4"/>
    <x v="0"/>
    <x v="0"/>
    <x v="0"/>
    <x v="0"/>
    <x v="0"/>
    <x v="0"/>
    <s v="AA"/>
    <x v="0"/>
    <x v="0"/>
    <x v="0"/>
    <x v="8"/>
    <x v="0"/>
    <n v="11944"/>
    <x v="0"/>
    <n v="23.967213114754099"/>
    <n v="85.021000000000001"/>
    <x v="2"/>
    <x v="0"/>
    <x v="0"/>
    <x v="0"/>
    <x v="0"/>
  </r>
  <r>
    <n v="1040895"/>
    <x v="1"/>
    <x v="4"/>
    <x v="0"/>
    <x v="0"/>
    <x v="0"/>
    <x v="0"/>
    <x v="0"/>
    <x v="0"/>
    <s v="AA"/>
    <x v="0"/>
    <x v="0"/>
    <x v="0"/>
    <x v="8"/>
    <x v="0"/>
    <n v="12520"/>
    <x v="0"/>
    <n v="22.389954337899546"/>
    <n v="21"/>
    <x v="4"/>
    <x v="0"/>
    <x v="0"/>
    <x v="0"/>
    <x v="2"/>
  </r>
  <r>
    <n v="1043063"/>
    <x v="1"/>
    <x v="4"/>
    <x v="0"/>
    <x v="0"/>
    <x v="0"/>
    <x v="0"/>
    <x v="0"/>
    <x v="0"/>
    <s v="AA"/>
    <x v="0"/>
    <x v="0"/>
    <x v="0"/>
    <x v="4"/>
    <x v="1"/>
    <n v="9286"/>
    <x v="0"/>
    <n v="31.24474885844749"/>
    <n v="0"/>
    <x v="5"/>
    <x v="2"/>
    <x v="2"/>
    <x v="0"/>
    <x v="2"/>
  </r>
  <r>
    <n v="1048934"/>
    <x v="1"/>
    <x v="4"/>
    <x v="0"/>
    <x v="0"/>
    <x v="0"/>
    <x v="0"/>
    <x v="0"/>
    <x v="0"/>
    <s v="AA"/>
    <x v="0"/>
    <x v="0"/>
    <x v="0"/>
    <x v="1"/>
    <x v="1"/>
    <n v="12723"/>
    <x v="0"/>
    <n v="21.833789954337902"/>
    <n v="58.67"/>
    <x v="3"/>
    <x v="0"/>
    <x v="0"/>
    <x v="1"/>
    <x v="2"/>
  </r>
  <r>
    <n v="1049333"/>
    <x v="1"/>
    <x v="4"/>
    <x v="0"/>
    <x v="0"/>
    <x v="0"/>
    <x v="0"/>
    <x v="0"/>
    <x v="0"/>
    <s v="AA"/>
    <x v="0"/>
    <x v="0"/>
    <x v="0"/>
    <x v="1"/>
    <x v="0"/>
    <n v="13368"/>
    <x v="0"/>
    <n v="20.068306010928961"/>
    <n v="54"/>
    <x v="3"/>
    <x v="0"/>
    <x v="0"/>
    <x v="1"/>
    <x v="1"/>
  </r>
  <r>
    <n v="1058559"/>
    <x v="1"/>
    <x v="4"/>
    <x v="0"/>
    <x v="0"/>
    <x v="0"/>
    <x v="0"/>
    <x v="0"/>
    <x v="0"/>
    <s v="AA"/>
    <x v="0"/>
    <x v="0"/>
    <x v="0"/>
    <x v="1"/>
    <x v="1"/>
    <n v="13494"/>
    <x v="0"/>
    <n v="19.724043715846996"/>
    <n v="23"/>
    <x v="4"/>
    <x v="0"/>
    <x v="0"/>
    <x v="0"/>
    <x v="2"/>
  </r>
  <r>
    <n v="1108078"/>
    <x v="1"/>
    <x v="4"/>
    <x v="0"/>
    <x v="0"/>
    <x v="0"/>
    <x v="0"/>
    <x v="0"/>
    <x v="0"/>
    <s v="AA"/>
    <x v="0"/>
    <x v="0"/>
    <x v="0"/>
    <x v="8"/>
    <x v="0"/>
    <n v="13155"/>
    <x v="0"/>
    <n v="20.650273224043715"/>
    <n v="46"/>
    <x v="3"/>
    <x v="0"/>
    <x v="0"/>
    <x v="1"/>
    <x v="1"/>
  </r>
  <r>
    <n v="1118189"/>
    <x v="1"/>
    <x v="4"/>
    <x v="0"/>
    <x v="0"/>
    <x v="0"/>
    <x v="0"/>
    <x v="0"/>
    <x v="0"/>
    <s v="AA"/>
    <x v="0"/>
    <x v="0"/>
    <x v="0"/>
    <x v="8"/>
    <x v="0"/>
    <n v="13056"/>
    <x v="0"/>
    <n v="20.921461187214611"/>
    <n v="51"/>
    <x v="3"/>
    <x v="0"/>
    <x v="0"/>
    <x v="1"/>
    <x v="1"/>
  </r>
  <r>
    <n v="1120129"/>
    <x v="1"/>
    <x v="4"/>
    <x v="0"/>
    <x v="0"/>
    <x v="0"/>
    <x v="0"/>
    <x v="0"/>
    <x v="0"/>
    <s v="AA"/>
    <x v="0"/>
    <x v="0"/>
    <x v="0"/>
    <x v="8"/>
    <x v="1"/>
    <n v="10482"/>
    <x v="0"/>
    <n v="27.969945355191257"/>
    <n v="4"/>
    <x v="4"/>
    <x v="0"/>
    <x v="0"/>
    <x v="0"/>
    <x v="1"/>
  </r>
  <r>
    <n v="51125"/>
    <x v="1"/>
    <x v="4"/>
    <x v="0"/>
    <x v="0"/>
    <x v="1"/>
    <x v="0"/>
    <x v="0"/>
    <x v="0"/>
    <s v="AA"/>
    <x v="0"/>
    <x v="0"/>
    <x v="0"/>
    <x v="1"/>
    <x v="0"/>
    <n v="5624"/>
    <x v="0"/>
    <n v="41.269406392694066"/>
    <n v="59"/>
    <x v="3"/>
    <x v="0"/>
    <x v="0"/>
    <x v="0"/>
    <x v="1"/>
  </r>
  <r>
    <n v="585263"/>
    <x v="1"/>
    <x v="4"/>
    <x v="0"/>
    <x v="0"/>
    <x v="1"/>
    <x v="0"/>
    <x v="0"/>
    <x v="0"/>
    <s v="AA"/>
    <x v="0"/>
    <x v="0"/>
    <x v="0"/>
    <x v="1"/>
    <x v="0"/>
    <n v="7871"/>
    <x v="0"/>
    <n v="35.118721461187214"/>
    <n v="75"/>
    <x v="2"/>
    <x v="0"/>
    <x v="0"/>
    <x v="0"/>
    <x v="0"/>
  </r>
  <r>
    <n v="819211"/>
    <x v="1"/>
    <x v="4"/>
    <x v="0"/>
    <x v="0"/>
    <x v="1"/>
    <x v="0"/>
    <x v="0"/>
    <x v="0"/>
    <s v="AA"/>
    <x v="0"/>
    <x v="0"/>
    <x v="0"/>
    <x v="5"/>
    <x v="0"/>
    <n v="7177"/>
    <x v="0"/>
    <n v="37.017351598173512"/>
    <n v="46.001000000000005"/>
    <x v="3"/>
    <x v="0"/>
    <x v="3"/>
    <x v="1"/>
    <x v="1"/>
  </r>
  <r>
    <n v="883749"/>
    <x v="1"/>
    <x v="4"/>
    <x v="0"/>
    <x v="0"/>
    <x v="1"/>
    <x v="0"/>
    <x v="0"/>
    <x v="0"/>
    <s v="AA"/>
    <x v="0"/>
    <x v="0"/>
    <x v="0"/>
    <x v="8"/>
    <x v="0"/>
    <n v="8648"/>
    <x v="0"/>
    <n v="32.98995433789954"/>
    <n v="14"/>
    <x v="4"/>
    <x v="0"/>
    <x v="0"/>
    <x v="0"/>
    <x v="2"/>
  </r>
  <r>
    <n v="484697"/>
    <x v="1"/>
    <x v="4"/>
    <x v="0"/>
    <x v="0"/>
    <x v="2"/>
    <x v="0"/>
    <x v="0"/>
    <x v="0"/>
    <s v="AA"/>
    <x v="0"/>
    <x v="0"/>
    <x v="0"/>
    <x v="1"/>
    <x v="1"/>
    <n v="4659"/>
    <x v="0"/>
    <n v="43.912568306010925"/>
    <n v="25"/>
    <x v="4"/>
    <x v="0"/>
    <x v="0"/>
    <x v="0"/>
    <x v="2"/>
  </r>
  <r>
    <n v="537585"/>
    <x v="1"/>
    <x v="4"/>
    <x v="0"/>
    <x v="0"/>
    <x v="2"/>
    <x v="0"/>
    <x v="0"/>
    <x v="0"/>
    <s v="AA"/>
    <x v="0"/>
    <x v="0"/>
    <x v="0"/>
    <x v="1"/>
    <x v="0"/>
    <n v="9281"/>
    <x v="0"/>
    <n v="31.258447488584476"/>
    <n v="43"/>
    <x v="3"/>
    <x v="0"/>
    <x v="0"/>
    <x v="1"/>
    <x v="1"/>
  </r>
  <r>
    <n v="1061690"/>
    <x v="1"/>
    <x v="4"/>
    <x v="0"/>
    <x v="0"/>
    <x v="2"/>
    <x v="0"/>
    <x v="0"/>
    <x v="0"/>
    <s v="AA"/>
    <x v="0"/>
    <x v="0"/>
    <x v="0"/>
    <x v="1"/>
    <x v="0"/>
    <n v="13153"/>
    <x v="0"/>
    <n v="20.655737704918032"/>
    <n v="27"/>
    <x v="4"/>
    <x v="0"/>
    <x v="0"/>
    <x v="0"/>
    <x v="2"/>
  </r>
  <r>
    <n v="1065448"/>
    <x v="1"/>
    <x v="5"/>
    <x v="0"/>
    <x v="3"/>
    <x v="0"/>
    <x v="0"/>
    <x v="0"/>
    <x v="0"/>
    <s v="AA"/>
    <x v="0"/>
    <x v="0"/>
    <x v="0"/>
    <x v="8"/>
    <x v="1"/>
    <n v="10303"/>
    <x v="0"/>
    <n v="28.459016393442624"/>
    <n v="43"/>
    <x v="3"/>
    <x v="0"/>
    <x v="0"/>
    <x v="0"/>
    <x v="1"/>
  </r>
  <r>
    <n v="967029"/>
    <x v="1"/>
    <x v="5"/>
    <x v="0"/>
    <x v="1"/>
    <x v="0"/>
    <x v="0"/>
    <x v="0"/>
    <x v="0"/>
    <s v="AA"/>
    <x v="0"/>
    <x v="0"/>
    <x v="0"/>
    <x v="1"/>
    <x v="1"/>
    <n v="11508"/>
    <x v="0"/>
    <n v="25.159817351598175"/>
    <n v="57"/>
    <x v="3"/>
    <x v="0"/>
    <x v="0"/>
    <x v="0"/>
    <x v="1"/>
  </r>
  <r>
    <n v="1162803"/>
    <x v="1"/>
    <x v="5"/>
    <x v="0"/>
    <x v="1"/>
    <x v="0"/>
    <x v="0"/>
    <x v="0"/>
    <x v="0"/>
    <s v="AA"/>
    <x v="0"/>
    <x v="0"/>
    <x v="0"/>
    <x v="8"/>
    <x v="1"/>
    <n v="12243"/>
    <x v="0"/>
    <n v="23.148858447488585"/>
    <n v="0"/>
    <x v="5"/>
    <x v="3"/>
    <x v="0"/>
    <x v="0"/>
    <x v="2"/>
  </r>
  <r>
    <n v="963370"/>
    <x v="1"/>
    <x v="5"/>
    <x v="0"/>
    <x v="1"/>
    <x v="1"/>
    <x v="0"/>
    <x v="0"/>
    <x v="0"/>
    <s v="AA"/>
    <x v="0"/>
    <x v="0"/>
    <x v="0"/>
    <x v="1"/>
    <x v="0"/>
    <n v="11418"/>
    <x v="0"/>
    <n v="25.406392694063928"/>
    <n v="64"/>
    <x v="2"/>
    <x v="0"/>
    <x v="0"/>
    <x v="0"/>
    <x v="0"/>
  </r>
  <r>
    <n v="1143218"/>
    <x v="1"/>
    <x v="5"/>
    <x v="0"/>
    <x v="1"/>
    <x v="1"/>
    <x v="0"/>
    <x v="0"/>
    <x v="0"/>
    <s v="AA"/>
    <x v="0"/>
    <x v="0"/>
    <x v="0"/>
    <x v="8"/>
    <x v="1"/>
    <n v="12988"/>
    <x v="0"/>
    <n v="21.107762557077624"/>
    <n v="21"/>
    <x v="4"/>
    <x v="0"/>
    <x v="0"/>
    <x v="0"/>
    <x v="2"/>
  </r>
  <r>
    <n v="221371"/>
    <x v="1"/>
    <x v="5"/>
    <x v="0"/>
    <x v="0"/>
    <x v="0"/>
    <x v="0"/>
    <x v="0"/>
    <x v="0"/>
    <s v="AA"/>
    <x v="0"/>
    <x v="0"/>
    <x v="0"/>
    <x v="13"/>
    <x v="0"/>
    <n v="3691"/>
    <x v="0"/>
    <n v="46.56255707762557"/>
    <n v="5"/>
    <x v="4"/>
    <x v="0"/>
    <x v="1"/>
    <x v="0"/>
    <x v="2"/>
  </r>
  <r>
    <n v="660200"/>
    <x v="1"/>
    <x v="5"/>
    <x v="0"/>
    <x v="0"/>
    <x v="0"/>
    <x v="0"/>
    <x v="0"/>
    <x v="0"/>
    <s v="AA"/>
    <x v="0"/>
    <x v="0"/>
    <x v="0"/>
    <x v="1"/>
    <x v="0"/>
    <n v="7878"/>
    <x v="0"/>
    <n v="35.099543378995435"/>
    <n v="37"/>
    <x v="3"/>
    <x v="0"/>
    <x v="0"/>
    <x v="0"/>
    <x v="1"/>
  </r>
  <r>
    <n v="1036539"/>
    <x v="1"/>
    <x v="5"/>
    <x v="0"/>
    <x v="0"/>
    <x v="0"/>
    <x v="0"/>
    <x v="0"/>
    <x v="0"/>
    <s v="AA"/>
    <x v="0"/>
    <x v="0"/>
    <x v="0"/>
    <x v="11"/>
    <x v="1"/>
    <n v="12979"/>
    <x v="0"/>
    <n v="21.1324200913242"/>
    <n v="16"/>
    <x v="4"/>
    <x v="0"/>
    <x v="1"/>
    <x v="1"/>
    <x v="1"/>
  </r>
  <r>
    <n v="1049328"/>
    <x v="1"/>
    <x v="5"/>
    <x v="0"/>
    <x v="0"/>
    <x v="0"/>
    <x v="0"/>
    <x v="0"/>
    <x v="0"/>
    <s v="AA"/>
    <x v="0"/>
    <x v="0"/>
    <x v="0"/>
    <x v="8"/>
    <x v="0"/>
    <n v="12800"/>
    <x v="0"/>
    <n v="21.62283105022831"/>
    <n v="8"/>
    <x v="4"/>
    <x v="0"/>
    <x v="0"/>
    <x v="1"/>
    <x v="1"/>
  </r>
  <r>
    <n v="1049331"/>
    <x v="1"/>
    <x v="5"/>
    <x v="0"/>
    <x v="0"/>
    <x v="0"/>
    <x v="0"/>
    <x v="0"/>
    <x v="0"/>
    <s v="AA"/>
    <x v="0"/>
    <x v="0"/>
    <x v="0"/>
    <x v="1"/>
    <x v="0"/>
    <n v="13105"/>
    <x v="0"/>
    <n v="20.787214611872148"/>
    <n v="56"/>
    <x v="3"/>
    <x v="0"/>
    <x v="0"/>
    <x v="1"/>
    <x v="1"/>
  </r>
  <r>
    <n v="1049345"/>
    <x v="1"/>
    <x v="5"/>
    <x v="0"/>
    <x v="0"/>
    <x v="0"/>
    <x v="0"/>
    <x v="0"/>
    <x v="0"/>
    <s v="AA"/>
    <x v="0"/>
    <x v="0"/>
    <x v="0"/>
    <x v="8"/>
    <x v="0"/>
    <n v="12824"/>
    <x v="0"/>
    <n v="21.557077625570777"/>
    <n v="84"/>
    <x v="2"/>
    <x v="0"/>
    <x v="0"/>
    <x v="0"/>
    <x v="0"/>
  </r>
  <r>
    <n v="1049368"/>
    <x v="1"/>
    <x v="5"/>
    <x v="0"/>
    <x v="0"/>
    <x v="0"/>
    <x v="0"/>
    <x v="0"/>
    <x v="0"/>
    <s v="AA"/>
    <x v="0"/>
    <x v="0"/>
    <x v="0"/>
    <x v="1"/>
    <x v="1"/>
    <n v="12765"/>
    <x v="0"/>
    <n v="21.718721461187215"/>
    <n v="46"/>
    <x v="3"/>
    <x v="0"/>
    <x v="0"/>
    <x v="0"/>
    <x v="1"/>
  </r>
  <r>
    <n v="1080369"/>
    <x v="1"/>
    <x v="5"/>
    <x v="0"/>
    <x v="0"/>
    <x v="0"/>
    <x v="0"/>
    <x v="0"/>
    <x v="0"/>
    <s v="AA"/>
    <x v="0"/>
    <x v="0"/>
    <x v="0"/>
    <x v="10"/>
    <x v="0"/>
    <n v="13142"/>
    <x v="0"/>
    <n v="20.685844748858447"/>
    <n v="30"/>
    <x v="3"/>
    <x v="0"/>
    <x v="2"/>
    <x v="0"/>
    <x v="1"/>
  </r>
  <r>
    <n v="1104118"/>
    <x v="1"/>
    <x v="5"/>
    <x v="0"/>
    <x v="0"/>
    <x v="0"/>
    <x v="0"/>
    <x v="0"/>
    <x v="0"/>
    <s v="AA"/>
    <x v="0"/>
    <x v="0"/>
    <x v="0"/>
    <x v="0"/>
    <x v="1"/>
    <n v="13073"/>
    <x v="0"/>
    <n v="20.87488584474886"/>
    <n v="15"/>
    <x v="4"/>
    <x v="0"/>
    <x v="0"/>
    <x v="0"/>
    <x v="1"/>
  </r>
  <r>
    <n v="1107312"/>
    <x v="1"/>
    <x v="5"/>
    <x v="0"/>
    <x v="0"/>
    <x v="0"/>
    <x v="0"/>
    <x v="0"/>
    <x v="0"/>
    <s v="AA"/>
    <x v="0"/>
    <x v="0"/>
    <x v="0"/>
    <x v="1"/>
    <x v="1"/>
    <n v="13094"/>
    <x v="0"/>
    <n v="20.817351598173516"/>
    <n v="45"/>
    <x v="3"/>
    <x v="0"/>
    <x v="0"/>
    <x v="0"/>
    <x v="2"/>
  </r>
  <r>
    <n v="1117075"/>
    <x v="1"/>
    <x v="5"/>
    <x v="0"/>
    <x v="0"/>
    <x v="0"/>
    <x v="0"/>
    <x v="0"/>
    <x v="0"/>
    <s v="AA"/>
    <x v="0"/>
    <x v="0"/>
    <x v="0"/>
    <x v="8"/>
    <x v="0"/>
    <n v="13122"/>
    <x v="0"/>
    <n v="20.740639269406394"/>
    <n v="14"/>
    <x v="4"/>
    <x v="0"/>
    <x v="0"/>
    <x v="1"/>
    <x v="2"/>
  </r>
  <r>
    <n v="1144551"/>
    <x v="1"/>
    <x v="5"/>
    <x v="0"/>
    <x v="0"/>
    <x v="0"/>
    <x v="0"/>
    <x v="0"/>
    <x v="0"/>
    <s v="AA"/>
    <x v="0"/>
    <x v="0"/>
    <x v="0"/>
    <x v="14"/>
    <x v="0"/>
    <n v="13668"/>
    <x v="0"/>
    <n v="19.247488584474887"/>
    <n v="24"/>
    <x v="4"/>
    <x v="0"/>
    <x v="0"/>
    <x v="1"/>
    <x v="2"/>
  </r>
  <r>
    <n v="1144804"/>
    <x v="1"/>
    <x v="5"/>
    <x v="0"/>
    <x v="0"/>
    <x v="0"/>
    <x v="0"/>
    <x v="0"/>
    <x v="0"/>
    <s v="AA"/>
    <x v="0"/>
    <x v="0"/>
    <x v="0"/>
    <x v="8"/>
    <x v="0"/>
    <n v="13985"/>
    <x v="0"/>
    <n v="18.378995433789953"/>
    <n v="4"/>
    <x v="4"/>
    <x v="0"/>
    <x v="0"/>
    <x v="0"/>
    <x v="2"/>
  </r>
  <r>
    <n v="1167670"/>
    <x v="1"/>
    <x v="5"/>
    <x v="0"/>
    <x v="0"/>
    <x v="0"/>
    <x v="0"/>
    <x v="0"/>
    <x v="0"/>
    <s v="AA"/>
    <x v="0"/>
    <x v="0"/>
    <x v="0"/>
    <x v="8"/>
    <x v="0"/>
    <n v="4752"/>
    <x v="0"/>
    <n v="43.658447488584471"/>
    <n v="17.5"/>
    <x v="4"/>
    <x v="0"/>
    <x v="0"/>
    <x v="1"/>
    <x v="2"/>
  </r>
  <r>
    <n v="449275"/>
    <x v="1"/>
    <x v="5"/>
    <x v="0"/>
    <x v="0"/>
    <x v="1"/>
    <x v="0"/>
    <x v="0"/>
    <x v="0"/>
    <s v="AA"/>
    <x v="0"/>
    <x v="0"/>
    <x v="0"/>
    <x v="5"/>
    <x v="0"/>
    <n v="3959"/>
    <x v="0"/>
    <n v="45.828310502283102"/>
    <n v="56.002000000000002"/>
    <x v="3"/>
    <x v="0"/>
    <x v="3"/>
    <x v="0"/>
    <x v="1"/>
  </r>
  <r>
    <n v="702259"/>
    <x v="1"/>
    <x v="5"/>
    <x v="0"/>
    <x v="0"/>
    <x v="1"/>
    <x v="0"/>
    <x v="0"/>
    <x v="0"/>
    <s v="AA"/>
    <x v="0"/>
    <x v="0"/>
    <x v="0"/>
    <x v="11"/>
    <x v="0"/>
    <n v="9239"/>
    <x v="0"/>
    <n v="31.37351598173516"/>
    <n v="0"/>
    <x v="5"/>
    <x v="1"/>
    <x v="1"/>
    <x v="0"/>
    <x v="2"/>
  </r>
  <r>
    <n v="884203"/>
    <x v="1"/>
    <x v="5"/>
    <x v="0"/>
    <x v="0"/>
    <x v="1"/>
    <x v="0"/>
    <x v="0"/>
    <x v="0"/>
    <s v="AA"/>
    <x v="0"/>
    <x v="0"/>
    <x v="0"/>
    <x v="13"/>
    <x v="0"/>
    <n v="7808"/>
    <x v="0"/>
    <n v="35.291324200913245"/>
    <n v="47"/>
    <x v="3"/>
    <x v="0"/>
    <x v="1"/>
    <x v="0"/>
    <x v="1"/>
  </r>
  <r>
    <n v="927902"/>
    <x v="1"/>
    <x v="5"/>
    <x v="0"/>
    <x v="0"/>
    <x v="1"/>
    <x v="0"/>
    <x v="0"/>
    <x v="0"/>
    <s v="AA"/>
    <x v="0"/>
    <x v="0"/>
    <x v="0"/>
    <x v="1"/>
    <x v="0"/>
    <n v="11539"/>
    <x v="0"/>
    <n v="25.074885844748859"/>
    <n v="33"/>
    <x v="3"/>
    <x v="0"/>
    <x v="0"/>
    <x v="0"/>
    <x v="2"/>
  </r>
  <r>
    <n v="933638"/>
    <x v="1"/>
    <x v="5"/>
    <x v="0"/>
    <x v="0"/>
    <x v="1"/>
    <x v="0"/>
    <x v="0"/>
    <x v="0"/>
    <s v="AA"/>
    <x v="0"/>
    <x v="0"/>
    <x v="0"/>
    <x v="15"/>
    <x v="0"/>
    <n v="11487"/>
    <x v="0"/>
    <n v="25.217351598173519"/>
    <n v="8"/>
    <x v="4"/>
    <x v="0"/>
    <x v="1"/>
    <x v="0"/>
    <x v="2"/>
  </r>
  <r>
    <n v="954596"/>
    <x v="1"/>
    <x v="5"/>
    <x v="0"/>
    <x v="0"/>
    <x v="1"/>
    <x v="0"/>
    <x v="0"/>
    <x v="0"/>
    <s v="AA"/>
    <x v="0"/>
    <x v="0"/>
    <x v="0"/>
    <x v="11"/>
    <x v="0"/>
    <n v="12212"/>
    <x v="0"/>
    <n v="23.233789954337901"/>
    <n v="11"/>
    <x v="4"/>
    <x v="0"/>
    <x v="1"/>
    <x v="0"/>
    <x v="2"/>
  </r>
  <r>
    <n v="1078231"/>
    <x v="1"/>
    <x v="5"/>
    <x v="0"/>
    <x v="0"/>
    <x v="1"/>
    <x v="0"/>
    <x v="0"/>
    <x v="0"/>
    <s v="AA"/>
    <x v="0"/>
    <x v="0"/>
    <x v="0"/>
    <x v="8"/>
    <x v="0"/>
    <n v="11964"/>
    <x v="0"/>
    <n v="23.912568306010929"/>
    <n v="31"/>
    <x v="3"/>
    <x v="0"/>
    <x v="0"/>
    <x v="1"/>
    <x v="2"/>
  </r>
  <r>
    <n v="1116167"/>
    <x v="1"/>
    <x v="5"/>
    <x v="0"/>
    <x v="0"/>
    <x v="1"/>
    <x v="0"/>
    <x v="0"/>
    <x v="0"/>
    <s v="AA"/>
    <x v="0"/>
    <x v="0"/>
    <x v="0"/>
    <x v="8"/>
    <x v="0"/>
    <n v="2501"/>
    <x v="0"/>
    <n v="49.820091324200909"/>
    <n v="45.682000000000002"/>
    <x v="3"/>
    <x v="0"/>
    <x v="0"/>
    <x v="0"/>
    <x v="2"/>
  </r>
  <r>
    <n v="1120178"/>
    <x v="1"/>
    <x v="5"/>
    <x v="0"/>
    <x v="0"/>
    <x v="1"/>
    <x v="0"/>
    <x v="0"/>
    <x v="0"/>
    <s v="AA"/>
    <x v="0"/>
    <x v="0"/>
    <x v="0"/>
    <x v="8"/>
    <x v="0"/>
    <n v="11677"/>
    <x v="0"/>
    <n v="24.696803652968036"/>
    <n v="31"/>
    <x v="3"/>
    <x v="0"/>
    <x v="0"/>
    <x v="0"/>
    <x v="1"/>
  </r>
  <r>
    <n v="897707"/>
    <x v="1"/>
    <x v="5"/>
    <x v="0"/>
    <x v="0"/>
    <x v="2"/>
    <x v="0"/>
    <x v="0"/>
    <x v="0"/>
    <s v="AA"/>
    <x v="0"/>
    <x v="0"/>
    <x v="0"/>
    <x v="1"/>
    <x v="0"/>
    <n v="10760"/>
    <x v="0"/>
    <n v="27.209132420091326"/>
    <n v="19"/>
    <x v="4"/>
    <x v="0"/>
    <x v="0"/>
    <x v="1"/>
    <x v="2"/>
  </r>
  <r>
    <n v="1110808"/>
    <x v="1"/>
    <x v="5"/>
    <x v="0"/>
    <x v="0"/>
    <x v="2"/>
    <x v="0"/>
    <x v="0"/>
    <x v="0"/>
    <s v="AA"/>
    <x v="0"/>
    <x v="0"/>
    <x v="0"/>
    <x v="8"/>
    <x v="1"/>
    <n v="-868"/>
    <x v="0"/>
    <n v="59.044748858447484"/>
    <n v="41.335999999999999"/>
    <x v="3"/>
    <x v="0"/>
    <x v="0"/>
    <x v="0"/>
    <x v="2"/>
  </r>
  <r>
    <n v="626389"/>
    <x v="1"/>
    <x v="6"/>
    <x v="0"/>
    <x v="1"/>
    <x v="0"/>
    <x v="0"/>
    <x v="0"/>
    <x v="0"/>
    <s v="AA"/>
    <x v="0"/>
    <x v="0"/>
    <x v="0"/>
    <x v="2"/>
    <x v="0"/>
    <n v="9655"/>
    <x v="0"/>
    <n v="30.233789954337901"/>
    <n v="38"/>
    <x v="3"/>
    <x v="0"/>
    <x v="1"/>
    <x v="0"/>
    <x v="2"/>
  </r>
  <r>
    <n v="1055079"/>
    <x v="1"/>
    <x v="6"/>
    <x v="0"/>
    <x v="1"/>
    <x v="0"/>
    <x v="0"/>
    <x v="0"/>
    <x v="0"/>
    <s v="AA"/>
    <x v="0"/>
    <x v="0"/>
    <x v="0"/>
    <x v="8"/>
    <x v="0"/>
    <n v="12646"/>
    <x v="0"/>
    <n v="22.044748858447491"/>
    <n v="39"/>
    <x v="3"/>
    <x v="0"/>
    <x v="0"/>
    <x v="0"/>
    <x v="2"/>
  </r>
  <r>
    <n v="866581"/>
    <x v="1"/>
    <x v="6"/>
    <x v="0"/>
    <x v="0"/>
    <x v="0"/>
    <x v="0"/>
    <x v="0"/>
    <x v="0"/>
    <s v="AA"/>
    <x v="0"/>
    <x v="0"/>
    <x v="0"/>
    <x v="1"/>
    <x v="0"/>
    <n v="10680"/>
    <x v="0"/>
    <n v="27.428310502283107"/>
    <n v="14"/>
    <x v="4"/>
    <x v="0"/>
    <x v="0"/>
    <x v="0"/>
    <x v="1"/>
  </r>
  <r>
    <n v="1024882"/>
    <x v="1"/>
    <x v="6"/>
    <x v="0"/>
    <x v="0"/>
    <x v="0"/>
    <x v="0"/>
    <x v="0"/>
    <x v="0"/>
    <s v="AA"/>
    <x v="0"/>
    <x v="0"/>
    <x v="0"/>
    <x v="8"/>
    <x v="0"/>
    <n v="11833"/>
    <x v="0"/>
    <n v="24.270491803278688"/>
    <n v="17"/>
    <x v="4"/>
    <x v="0"/>
    <x v="0"/>
    <x v="0"/>
    <x v="2"/>
  </r>
  <r>
    <n v="1047657"/>
    <x v="1"/>
    <x v="6"/>
    <x v="0"/>
    <x v="0"/>
    <x v="0"/>
    <x v="0"/>
    <x v="0"/>
    <x v="0"/>
    <s v="AA"/>
    <x v="0"/>
    <x v="0"/>
    <x v="0"/>
    <x v="1"/>
    <x v="0"/>
    <n v="12965"/>
    <x v="0"/>
    <n v="21.170776255707764"/>
    <n v="52"/>
    <x v="3"/>
    <x v="0"/>
    <x v="0"/>
    <x v="1"/>
    <x v="1"/>
  </r>
  <r>
    <n v="1057093"/>
    <x v="1"/>
    <x v="6"/>
    <x v="0"/>
    <x v="0"/>
    <x v="0"/>
    <x v="0"/>
    <x v="0"/>
    <x v="0"/>
    <s v="AA"/>
    <x v="0"/>
    <x v="0"/>
    <x v="0"/>
    <x v="8"/>
    <x v="0"/>
    <n v="13148"/>
    <x v="0"/>
    <n v="20.669406392694064"/>
    <n v="53"/>
    <x v="3"/>
    <x v="0"/>
    <x v="0"/>
    <x v="0"/>
    <x v="2"/>
  </r>
  <r>
    <n v="629541"/>
    <x v="1"/>
    <x v="6"/>
    <x v="0"/>
    <x v="0"/>
    <x v="1"/>
    <x v="0"/>
    <x v="0"/>
    <x v="0"/>
    <s v="AA"/>
    <x v="0"/>
    <x v="0"/>
    <x v="0"/>
    <x v="11"/>
    <x v="0"/>
    <n v="6140"/>
    <x v="0"/>
    <n v="39.857923497267763"/>
    <n v="49"/>
    <x v="3"/>
    <x v="0"/>
    <x v="1"/>
    <x v="0"/>
    <x v="2"/>
  </r>
  <r>
    <n v="1044098"/>
    <x v="1"/>
    <x v="6"/>
    <x v="0"/>
    <x v="0"/>
    <x v="1"/>
    <x v="0"/>
    <x v="0"/>
    <x v="0"/>
    <s v="AA"/>
    <x v="0"/>
    <x v="0"/>
    <x v="0"/>
    <x v="7"/>
    <x v="0"/>
    <n v="13540"/>
    <x v="0"/>
    <n v="19.598173515981735"/>
    <n v="10"/>
    <x v="5"/>
    <x v="1"/>
    <x v="2"/>
    <x v="0"/>
    <x v="2"/>
  </r>
  <r>
    <n v="1113966"/>
    <x v="1"/>
    <x v="7"/>
    <x v="0"/>
    <x v="1"/>
    <x v="0"/>
    <x v="0"/>
    <x v="0"/>
    <x v="0"/>
    <s v="AA"/>
    <x v="0"/>
    <x v="0"/>
    <x v="0"/>
    <x v="1"/>
    <x v="0"/>
    <n v="13071"/>
    <x v="0"/>
    <n v="20.880365296803653"/>
    <n v="20"/>
    <x v="4"/>
    <x v="0"/>
    <x v="0"/>
    <x v="0"/>
    <x v="2"/>
  </r>
  <r>
    <n v="1011637"/>
    <x v="1"/>
    <x v="7"/>
    <x v="0"/>
    <x v="1"/>
    <x v="1"/>
    <x v="0"/>
    <x v="0"/>
    <x v="0"/>
    <s v="AA"/>
    <x v="0"/>
    <x v="0"/>
    <x v="0"/>
    <x v="8"/>
    <x v="1"/>
    <n v="7066"/>
    <x v="0"/>
    <n v="37.321461187214609"/>
    <n v="51"/>
    <x v="3"/>
    <x v="0"/>
    <x v="0"/>
    <x v="0"/>
    <x v="2"/>
  </r>
  <r>
    <n v="1155971"/>
    <x v="1"/>
    <x v="7"/>
    <x v="0"/>
    <x v="1"/>
    <x v="1"/>
    <x v="0"/>
    <x v="0"/>
    <x v="0"/>
    <s v="AA"/>
    <x v="0"/>
    <x v="0"/>
    <x v="0"/>
    <x v="8"/>
    <x v="0"/>
    <n v="9176"/>
    <x v="0"/>
    <n v="31.546118721461188"/>
    <n v="28"/>
    <x v="4"/>
    <x v="0"/>
    <x v="0"/>
    <x v="0"/>
    <x v="2"/>
  </r>
  <r>
    <n v="198911"/>
    <x v="1"/>
    <x v="7"/>
    <x v="0"/>
    <x v="0"/>
    <x v="0"/>
    <x v="0"/>
    <x v="0"/>
    <x v="0"/>
    <s v="AA"/>
    <x v="0"/>
    <x v="0"/>
    <x v="0"/>
    <x v="1"/>
    <x v="1"/>
    <n v="736"/>
    <x v="0"/>
    <n v="54.652968036529678"/>
    <n v="43"/>
    <x v="3"/>
    <x v="0"/>
    <x v="0"/>
    <x v="1"/>
    <x v="2"/>
  </r>
  <r>
    <n v="1048994"/>
    <x v="1"/>
    <x v="7"/>
    <x v="0"/>
    <x v="0"/>
    <x v="0"/>
    <x v="0"/>
    <x v="0"/>
    <x v="0"/>
    <s v="AA"/>
    <x v="0"/>
    <x v="0"/>
    <x v="0"/>
    <x v="1"/>
    <x v="0"/>
    <n v="13169"/>
    <x v="0"/>
    <n v="20.612021857923498"/>
    <n v="6"/>
    <x v="5"/>
    <x v="1"/>
    <x v="0"/>
    <x v="0"/>
    <x v="2"/>
  </r>
  <r>
    <n v="1060075"/>
    <x v="1"/>
    <x v="7"/>
    <x v="0"/>
    <x v="0"/>
    <x v="0"/>
    <x v="0"/>
    <x v="0"/>
    <x v="0"/>
    <s v="AA"/>
    <x v="0"/>
    <x v="0"/>
    <x v="0"/>
    <x v="8"/>
    <x v="0"/>
    <n v="12634"/>
    <x v="0"/>
    <n v="22.077625570776256"/>
    <n v="72"/>
    <x v="2"/>
    <x v="0"/>
    <x v="0"/>
    <x v="1"/>
    <x v="0"/>
  </r>
  <r>
    <n v="1071729"/>
    <x v="1"/>
    <x v="7"/>
    <x v="0"/>
    <x v="0"/>
    <x v="0"/>
    <x v="0"/>
    <x v="0"/>
    <x v="0"/>
    <s v="AA"/>
    <x v="0"/>
    <x v="0"/>
    <x v="0"/>
    <x v="1"/>
    <x v="0"/>
    <n v="9363"/>
    <x v="0"/>
    <n v="31.033789954337902"/>
    <n v="87"/>
    <x v="2"/>
    <x v="0"/>
    <x v="0"/>
    <x v="0"/>
    <x v="0"/>
  </r>
  <r>
    <n v="296869"/>
    <x v="1"/>
    <x v="7"/>
    <x v="0"/>
    <x v="0"/>
    <x v="1"/>
    <x v="0"/>
    <x v="0"/>
    <x v="0"/>
    <s v="AA"/>
    <x v="0"/>
    <x v="0"/>
    <x v="0"/>
    <x v="5"/>
    <x v="0"/>
    <n v="208"/>
    <x v="0"/>
    <n v="56.098360655737707"/>
    <n v="18"/>
    <x v="4"/>
    <x v="0"/>
    <x v="3"/>
    <x v="0"/>
    <x v="2"/>
  </r>
  <r>
    <n v="1132864"/>
    <x v="1"/>
    <x v="7"/>
    <x v="0"/>
    <x v="0"/>
    <x v="1"/>
    <x v="0"/>
    <x v="0"/>
    <x v="0"/>
    <s v="AA"/>
    <x v="0"/>
    <x v="0"/>
    <x v="0"/>
    <x v="8"/>
    <x v="0"/>
    <n v="13387"/>
    <x v="0"/>
    <n v="20.016393442622949"/>
    <n v="25"/>
    <x v="4"/>
    <x v="0"/>
    <x v="0"/>
    <x v="0"/>
    <x v="1"/>
  </r>
  <r>
    <n v="996638"/>
    <x v="1"/>
    <x v="7"/>
    <x v="0"/>
    <x v="0"/>
    <x v="2"/>
    <x v="0"/>
    <x v="0"/>
    <x v="0"/>
    <s v="AA"/>
    <x v="0"/>
    <x v="0"/>
    <x v="0"/>
    <x v="5"/>
    <x v="0"/>
    <n v="12789"/>
    <x v="0"/>
    <n v="21.652968036529682"/>
    <n v="54"/>
    <x v="3"/>
    <x v="0"/>
    <x v="3"/>
    <x v="0"/>
    <x v="1"/>
  </r>
  <r>
    <n v="1013951"/>
    <x v="1"/>
    <x v="7"/>
    <x v="0"/>
    <x v="0"/>
    <x v="2"/>
    <x v="0"/>
    <x v="0"/>
    <x v="0"/>
    <s v="AA"/>
    <x v="0"/>
    <x v="0"/>
    <x v="0"/>
    <x v="1"/>
    <x v="0"/>
    <n v="12334"/>
    <x v="0"/>
    <n v="22.899543378995435"/>
    <n v="67"/>
    <x v="2"/>
    <x v="0"/>
    <x v="0"/>
    <x v="0"/>
    <x v="0"/>
  </r>
  <r>
    <n v="1064484"/>
    <x v="1"/>
    <x v="7"/>
    <x v="0"/>
    <x v="0"/>
    <x v="2"/>
    <x v="0"/>
    <x v="0"/>
    <x v="0"/>
    <s v="AA"/>
    <x v="0"/>
    <x v="0"/>
    <x v="0"/>
    <x v="0"/>
    <x v="0"/>
    <n v="13348"/>
    <x v="0"/>
    <n v="20.122950819672131"/>
    <n v="48"/>
    <x v="3"/>
    <x v="0"/>
    <x v="0"/>
    <x v="1"/>
    <x v="2"/>
  </r>
  <r>
    <n v="1118943"/>
    <x v="1"/>
    <x v="7"/>
    <x v="0"/>
    <x v="0"/>
    <x v="2"/>
    <x v="0"/>
    <x v="0"/>
    <x v="0"/>
    <s v="AA"/>
    <x v="0"/>
    <x v="0"/>
    <x v="0"/>
    <x v="1"/>
    <x v="0"/>
    <n v="13137"/>
    <x v="0"/>
    <n v="20.699543378995433"/>
    <n v="36"/>
    <x v="3"/>
    <x v="0"/>
    <x v="0"/>
    <x v="1"/>
    <x v="1"/>
  </r>
  <r>
    <n v="1132267"/>
    <x v="1"/>
    <x v="7"/>
    <x v="0"/>
    <x v="0"/>
    <x v="2"/>
    <x v="0"/>
    <x v="0"/>
    <x v="0"/>
    <s v="AA"/>
    <x v="0"/>
    <x v="0"/>
    <x v="0"/>
    <x v="14"/>
    <x v="1"/>
    <n v="13575"/>
    <x v="0"/>
    <n v="19.50228310502283"/>
    <n v="21"/>
    <x v="4"/>
    <x v="0"/>
    <x v="0"/>
    <x v="0"/>
    <x v="1"/>
  </r>
  <r>
    <n v="1166849"/>
    <x v="1"/>
    <x v="7"/>
    <x v="0"/>
    <x v="0"/>
    <x v="2"/>
    <x v="0"/>
    <x v="0"/>
    <x v="0"/>
    <s v="AA"/>
    <x v="0"/>
    <x v="0"/>
    <x v="0"/>
    <x v="8"/>
    <x v="1"/>
    <n v="14122"/>
    <x v="0"/>
    <n v="18.00365296803653"/>
    <n v="0"/>
    <x v="5"/>
    <x v="1"/>
    <x v="0"/>
    <x v="0"/>
    <x v="2"/>
  </r>
  <r>
    <n v="1143953"/>
    <x v="1"/>
    <x v="8"/>
    <x v="0"/>
    <x v="3"/>
    <x v="1"/>
    <x v="0"/>
    <x v="0"/>
    <x v="0"/>
    <s v="AA"/>
    <x v="0"/>
    <x v="0"/>
    <x v="0"/>
    <x v="8"/>
    <x v="1"/>
    <n v="1444"/>
    <x v="0"/>
    <n v="52.713242009132415"/>
    <n v="136"/>
    <x v="1"/>
    <x v="0"/>
    <x v="0"/>
    <x v="0"/>
    <x v="0"/>
  </r>
  <r>
    <n v="1038790"/>
    <x v="1"/>
    <x v="8"/>
    <x v="0"/>
    <x v="0"/>
    <x v="0"/>
    <x v="0"/>
    <x v="0"/>
    <x v="0"/>
    <s v="AA"/>
    <x v="0"/>
    <x v="0"/>
    <x v="0"/>
    <x v="1"/>
    <x v="0"/>
    <n v="12804"/>
    <x v="0"/>
    <n v="21.611872146118721"/>
    <n v="0"/>
    <x v="5"/>
    <x v="2"/>
    <x v="0"/>
    <x v="0"/>
    <x v="2"/>
  </r>
  <r>
    <n v="1049006"/>
    <x v="1"/>
    <x v="8"/>
    <x v="0"/>
    <x v="0"/>
    <x v="0"/>
    <x v="0"/>
    <x v="0"/>
    <x v="0"/>
    <s v="AA"/>
    <x v="0"/>
    <x v="0"/>
    <x v="0"/>
    <x v="8"/>
    <x v="1"/>
    <n v="13129"/>
    <x v="0"/>
    <n v="20.721461187214611"/>
    <n v="62"/>
    <x v="2"/>
    <x v="0"/>
    <x v="0"/>
    <x v="0"/>
    <x v="0"/>
  </r>
  <r>
    <n v="1163410"/>
    <x v="1"/>
    <x v="8"/>
    <x v="0"/>
    <x v="0"/>
    <x v="0"/>
    <x v="0"/>
    <x v="0"/>
    <x v="0"/>
    <s v="AA"/>
    <x v="0"/>
    <x v="0"/>
    <x v="0"/>
    <x v="8"/>
    <x v="1"/>
    <n v="13573"/>
    <x v="0"/>
    <n v="19.507762557077626"/>
    <n v="0"/>
    <x v="5"/>
    <x v="1"/>
    <x v="0"/>
    <x v="1"/>
    <x v="2"/>
  </r>
  <r>
    <n v="976926"/>
    <x v="1"/>
    <x v="8"/>
    <x v="0"/>
    <x v="0"/>
    <x v="1"/>
    <x v="0"/>
    <x v="0"/>
    <x v="0"/>
    <s v="AA"/>
    <x v="0"/>
    <x v="0"/>
    <x v="0"/>
    <x v="1"/>
    <x v="0"/>
    <n v="8928"/>
    <x v="0"/>
    <n v="32.224043715846996"/>
    <n v="14"/>
    <x v="4"/>
    <x v="0"/>
    <x v="0"/>
    <x v="0"/>
    <x v="1"/>
  </r>
  <r>
    <n v="1100700"/>
    <x v="1"/>
    <x v="8"/>
    <x v="0"/>
    <x v="0"/>
    <x v="1"/>
    <x v="0"/>
    <x v="0"/>
    <x v="0"/>
    <s v="AA"/>
    <x v="0"/>
    <x v="0"/>
    <x v="0"/>
    <x v="1"/>
    <x v="0"/>
    <n v="12657"/>
    <x v="0"/>
    <n v="22.014611872146119"/>
    <n v="0"/>
    <x v="5"/>
    <x v="3"/>
    <x v="0"/>
    <x v="0"/>
    <x v="2"/>
  </r>
  <r>
    <n v="1018595"/>
    <x v="1"/>
    <x v="8"/>
    <x v="0"/>
    <x v="4"/>
    <x v="2"/>
    <x v="0"/>
    <x v="0"/>
    <x v="0"/>
    <s v="AA"/>
    <x v="0"/>
    <x v="0"/>
    <x v="0"/>
    <x v="1"/>
    <x v="0"/>
    <n v="8273"/>
    <x v="0"/>
    <n v="34.017351598173512"/>
    <n v="42"/>
    <x v="3"/>
    <x v="0"/>
    <x v="0"/>
    <x v="1"/>
    <x v="2"/>
  </r>
  <r>
    <n v="1072611"/>
    <x v="1"/>
    <x v="9"/>
    <x v="0"/>
    <x v="1"/>
    <x v="0"/>
    <x v="0"/>
    <x v="0"/>
    <x v="0"/>
    <s v="AA"/>
    <x v="0"/>
    <x v="0"/>
    <x v="0"/>
    <x v="8"/>
    <x v="1"/>
    <n v="12517"/>
    <x v="0"/>
    <n v="22.398173515981735"/>
    <n v="65"/>
    <x v="2"/>
    <x v="0"/>
    <x v="0"/>
    <x v="1"/>
    <x v="0"/>
  </r>
  <r>
    <n v="1103258"/>
    <x v="1"/>
    <x v="9"/>
    <x v="0"/>
    <x v="0"/>
    <x v="0"/>
    <x v="0"/>
    <x v="0"/>
    <x v="0"/>
    <s v="AA"/>
    <x v="0"/>
    <x v="0"/>
    <x v="0"/>
    <x v="8"/>
    <x v="1"/>
    <n v="12268"/>
    <x v="0"/>
    <n v="23.080365296803656"/>
    <n v="0"/>
    <x v="4"/>
    <x v="0"/>
    <x v="0"/>
    <x v="0"/>
    <x v="2"/>
  </r>
  <r>
    <n v="1121692"/>
    <x v="1"/>
    <x v="10"/>
    <x v="0"/>
    <x v="1"/>
    <x v="1"/>
    <x v="0"/>
    <x v="0"/>
    <x v="0"/>
    <s v="AA"/>
    <x v="0"/>
    <x v="0"/>
    <x v="1"/>
    <x v="8"/>
    <x v="1"/>
    <n v="12555"/>
    <x v="0"/>
    <n v="22.294063926940641"/>
    <n v="22"/>
    <x v="4"/>
    <x v="0"/>
    <x v="0"/>
    <x v="1"/>
    <x v="2"/>
  </r>
  <r>
    <n v="1139592"/>
    <x v="1"/>
    <x v="10"/>
    <x v="0"/>
    <x v="1"/>
    <x v="1"/>
    <x v="0"/>
    <x v="0"/>
    <x v="0"/>
    <s v="AA"/>
    <x v="0"/>
    <x v="0"/>
    <x v="1"/>
    <x v="8"/>
    <x v="0"/>
    <n v="11451"/>
    <x v="0"/>
    <n v="25.31598173515982"/>
    <n v="51.68"/>
    <x v="3"/>
    <x v="0"/>
    <x v="0"/>
    <x v="1"/>
    <x v="2"/>
  </r>
  <r>
    <n v="1152727"/>
    <x v="1"/>
    <x v="10"/>
    <x v="0"/>
    <x v="1"/>
    <x v="1"/>
    <x v="0"/>
    <x v="0"/>
    <x v="0"/>
    <s v="AA"/>
    <x v="0"/>
    <x v="0"/>
    <x v="1"/>
    <x v="8"/>
    <x v="0"/>
    <n v="11340"/>
    <x v="0"/>
    <n v="25.620091324200914"/>
    <n v="73"/>
    <x v="2"/>
    <x v="0"/>
    <x v="0"/>
    <x v="0"/>
    <x v="0"/>
  </r>
  <r>
    <n v="1155850"/>
    <x v="1"/>
    <x v="10"/>
    <x v="0"/>
    <x v="1"/>
    <x v="1"/>
    <x v="0"/>
    <x v="0"/>
    <x v="0"/>
    <s v="AA"/>
    <x v="0"/>
    <x v="0"/>
    <x v="1"/>
    <x v="8"/>
    <x v="0"/>
    <n v="12221"/>
    <x v="0"/>
    <n v="23.209132420091326"/>
    <n v="10"/>
    <x v="4"/>
    <x v="0"/>
    <x v="0"/>
    <x v="0"/>
    <x v="2"/>
  </r>
  <r>
    <n v="575344"/>
    <x v="1"/>
    <x v="10"/>
    <x v="0"/>
    <x v="0"/>
    <x v="0"/>
    <x v="0"/>
    <x v="0"/>
    <x v="0"/>
    <s v="AA"/>
    <x v="0"/>
    <x v="0"/>
    <x v="1"/>
    <x v="0"/>
    <x v="0"/>
    <n v="8299"/>
    <x v="0"/>
    <n v="33.94611872146119"/>
    <n v="94"/>
    <x v="1"/>
    <x v="0"/>
    <x v="0"/>
    <x v="0"/>
    <x v="0"/>
  </r>
  <r>
    <n v="986700"/>
    <x v="1"/>
    <x v="10"/>
    <x v="0"/>
    <x v="0"/>
    <x v="0"/>
    <x v="0"/>
    <x v="0"/>
    <x v="0"/>
    <s v="AA"/>
    <x v="0"/>
    <x v="0"/>
    <x v="1"/>
    <x v="1"/>
    <x v="0"/>
    <n v="11050"/>
    <x v="0"/>
    <n v="26.414611872146121"/>
    <n v="30"/>
    <x v="3"/>
    <x v="0"/>
    <x v="0"/>
    <x v="0"/>
    <x v="1"/>
  </r>
  <r>
    <n v="1039917"/>
    <x v="1"/>
    <x v="10"/>
    <x v="0"/>
    <x v="0"/>
    <x v="0"/>
    <x v="0"/>
    <x v="0"/>
    <x v="0"/>
    <s v="AA"/>
    <x v="0"/>
    <x v="0"/>
    <x v="1"/>
    <x v="1"/>
    <x v="0"/>
    <n v="12826"/>
    <x v="0"/>
    <n v="21.551598173515981"/>
    <n v="50"/>
    <x v="3"/>
    <x v="0"/>
    <x v="0"/>
    <x v="0"/>
    <x v="2"/>
  </r>
  <r>
    <n v="1091096"/>
    <x v="1"/>
    <x v="10"/>
    <x v="0"/>
    <x v="0"/>
    <x v="0"/>
    <x v="0"/>
    <x v="0"/>
    <x v="0"/>
    <s v="AA"/>
    <x v="0"/>
    <x v="0"/>
    <x v="1"/>
    <x v="9"/>
    <x v="0"/>
    <n v="13658"/>
    <x v="0"/>
    <n v="19.274885844748859"/>
    <n v="0"/>
    <x v="5"/>
    <x v="3"/>
    <x v="1"/>
    <x v="0"/>
    <x v="2"/>
  </r>
  <r>
    <n v="1119920"/>
    <x v="1"/>
    <x v="10"/>
    <x v="0"/>
    <x v="0"/>
    <x v="0"/>
    <x v="0"/>
    <x v="0"/>
    <x v="0"/>
    <s v="AA"/>
    <x v="0"/>
    <x v="0"/>
    <x v="1"/>
    <x v="1"/>
    <x v="0"/>
    <n v="13274"/>
    <x v="0"/>
    <n v="20.325136612021858"/>
    <n v="52"/>
    <x v="3"/>
    <x v="0"/>
    <x v="0"/>
    <x v="0"/>
    <x v="2"/>
  </r>
  <r>
    <n v="1123853"/>
    <x v="1"/>
    <x v="10"/>
    <x v="0"/>
    <x v="0"/>
    <x v="0"/>
    <x v="0"/>
    <x v="0"/>
    <x v="0"/>
    <s v="AA"/>
    <x v="0"/>
    <x v="0"/>
    <x v="1"/>
    <x v="8"/>
    <x v="0"/>
    <n v="8664"/>
    <x v="0"/>
    <n v="32.94611872146119"/>
    <n v="28"/>
    <x v="4"/>
    <x v="0"/>
    <x v="0"/>
    <x v="0"/>
    <x v="2"/>
  </r>
  <r>
    <n v="1131383"/>
    <x v="1"/>
    <x v="10"/>
    <x v="0"/>
    <x v="0"/>
    <x v="0"/>
    <x v="0"/>
    <x v="0"/>
    <x v="0"/>
    <s v="AA"/>
    <x v="0"/>
    <x v="0"/>
    <x v="1"/>
    <x v="8"/>
    <x v="0"/>
    <n v="14077"/>
    <x v="0"/>
    <n v="18.126940639269407"/>
    <n v="5"/>
    <x v="5"/>
    <x v="1"/>
    <x v="0"/>
    <x v="0"/>
    <x v="2"/>
  </r>
  <r>
    <n v="1124424"/>
    <x v="1"/>
    <x v="10"/>
    <x v="0"/>
    <x v="0"/>
    <x v="1"/>
    <x v="0"/>
    <x v="0"/>
    <x v="0"/>
    <s v="AA"/>
    <x v="0"/>
    <x v="0"/>
    <x v="1"/>
    <x v="8"/>
    <x v="0"/>
    <n v="6443"/>
    <x v="0"/>
    <n v="39.028310502283105"/>
    <n v="25"/>
    <x v="4"/>
    <x v="0"/>
    <x v="0"/>
    <x v="0"/>
    <x v="2"/>
  </r>
  <r>
    <n v="1161948"/>
    <x v="1"/>
    <x v="10"/>
    <x v="0"/>
    <x v="0"/>
    <x v="1"/>
    <x v="0"/>
    <x v="0"/>
    <x v="0"/>
    <s v="AA"/>
    <x v="0"/>
    <x v="0"/>
    <x v="1"/>
    <x v="8"/>
    <x v="1"/>
    <n v="11234"/>
    <x v="0"/>
    <n v="25.910502283105025"/>
    <n v="30"/>
    <x v="3"/>
    <x v="0"/>
    <x v="0"/>
    <x v="0"/>
    <x v="2"/>
  </r>
  <r>
    <n v="899424"/>
    <x v="1"/>
    <x v="11"/>
    <x v="0"/>
    <x v="3"/>
    <x v="0"/>
    <x v="0"/>
    <x v="0"/>
    <x v="0"/>
    <s v="AA"/>
    <x v="0"/>
    <x v="0"/>
    <x v="1"/>
    <x v="5"/>
    <x v="1"/>
    <n v="10454"/>
    <x v="0"/>
    <n v="28.046448087431692"/>
    <n v="0"/>
    <x v="4"/>
    <x v="0"/>
    <x v="3"/>
    <x v="0"/>
    <x v="2"/>
  </r>
  <r>
    <n v="973667"/>
    <x v="1"/>
    <x v="11"/>
    <x v="0"/>
    <x v="3"/>
    <x v="1"/>
    <x v="0"/>
    <x v="0"/>
    <x v="0"/>
    <s v="AA"/>
    <x v="0"/>
    <x v="0"/>
    <x v="1"/>
    <x v="5"/>
    <x v="1"/>
    <n v="8182"/>
    <x v="0"/>
    <n v="34.266666666666666"/>
    <n v="138.34900000000002"/>
    <x v="1"/>
    <x v="0"/>
    <x v="3"/>
    <x v="0"/>
    <x v="0"/>
  </r>
  <r>
    <n v="1120248"/>
    <x v="1"/>
    <x v="11"/>
    <x v="0"/>
    <x v="1"/>
    <x v="0"/>
    <x v="0"/>
    <x v="0"/>
    <x v="0"/>
    <s v="AA"/>
    <x v="0"/>
    <x v="0"/>
    <x v="1"/>
    <x v="0"/>
    <x v="1"/>
    <n v="13009"/>
    <x v="0"/>
    <n v="21.050228310502284"/>
    <n v="38"/>
    <x v="3"/>
    <x v="0"/>
    <x v="0"/>
    <x v="1"/>
    <x v="1"/>
  </r>
  <r>
    <n v="1150553"/>
    <x v="1"/>
    <x v="11"/>
    <x v="0"/>
    <x v="1"/>
    <x v="0"/>
    <x v="0"/>
    <x v="0"/>
    <x v="0"/>
    <s v="AA"/>
    <x v="0"/>
    <x v="0"/>
    <x v="1"/>
    <x v="8"/>
    <x v="0"/>
    <n v="13584"/>
    <x v="0"/>
    <n v="19.477625570776254"/>
    <n v="18"/>
    <x v="4"/>
    <x v="0"/>
    <x v="0"/>
    <x v="1"/>
    <x v="1"/>
  </r>
  <r>
    <n v="200898"/>
    <x v="1"/>
    <x v="11"/>
    <x v="0"/>
    <x v="1"/>
    <x v="1"/>
    <x v="0"/>
    <x v="0"/>
    <x v="0"/>
    <s v="AA"/>
    <x v="0"/>
    <x v="0"/>
    <x v="1"/>
    <x v="2"/>
    <x v="0"/>
    <n v="932"/>
    <x v="0"/>
    <n v="54.115981735159814"/>
    <n v="67.346000000000004"/>
    <x v="2"/>
    <x v="0"/>
    <x v="1"/>
    <x v="0"/>
    <x v="0"/>
  </r>
  <r>
    <n v="1147745"/>
    <x v="1"/>
    <x v="11"/>
    <x v="0"/>
    <x v="1"/>
    <x v="1"/>
    <x v="0"/>
    <x v="0"/>
    <x v="0"/>
    <s v="AA"/>
    <x v="0"/>
    <x v="0"/>
    <x v="1"/>
    <x v="8"/>
    <x v="0"/>
    <n v="9468"/>
    <x v="0"/>
    <n v="30.746118721461187"/>
    <n v="0"/>
    <x v="5"/>
    <x v="3"/>
    <x v="0"/>
    <x v="0"/>
    <x v="2"/>
  </r>
  <r>
    <n v="550908"/>
    <x v="1"/>
    <x v="11"/>
    <x v="0"/>
    <x v="0"/>
    <x v="0"/>
    <x v="0"/>
    <x v="0"/>
    <x v="0"/>
    <s v="AA"/>
    <x v="0"/>
    <x v="0"/>
    <x v="1"/>
    <x v="1"/>
    <x v="0"/>
    <n v="12902"/>
    <x v="0"/>
    <n v="21.343378995433792"/>
    <n v="48"/>
    <x v="3"/>
    <x v="0"/>
    <x v="0"/>
    <x v="0"/>
    <x v="2"/>
  </r>
  <r>
    <n v="1010242"/>
    <x v="1"/>
    <x v="11"/>
    <x v="0"/>
    <x v="0"/>
    <x v="0"/>
    <x v="0"/>
    <x v="0"/>
    <x v="0"/>
    <s v="AA"/>
    <x v="0"/>
    <x v="0"/>
    <x v="1"/>
    <x v="1"/>
    <x v="1"/>
    <n v="11990"/>
    <x v="0"/>
    <n v="23.841530054644807"/>
    <n v="26"/>
    <x v="4"/>
    <x v="0"/>
    <x v="0"/>
    <x v="0"/>
    <x v="2"/>
  </r>
  <r>
    <n v="1029773"/>
    <x v="1"/>
    <x v="11"/>
    <x v="0"/>
    <x v="0"/>
    <x v="0"/>
    <x v="0"/>
    <x v="0"/>
    <x v="0"/>
    <s v="AA"/>
    <x v="0"/>
    <x v="0"/>
    <x v="1"/>
    <x v="5"/>
    <x v="1"/>
    <n v="12333"/>
    <x v="0"/>
    <n v="22.902283105022832"/>
    <n v="64"/>
    <x v="2"/>
    <x v="0"/>
    <x v="3"/>
    <x v="0"/>
    <x v="0"/>
  </r>
  <r>
    <n v="1049323"/>
    <x v="1"/>
    <x v="11"/>
    <x v="0"/>
    <x v="0"/>
    <x v="0"/>
    <x v="0"/>
    <x v="0"/>
    <x v="0"/>
    <s v="AA"/>
    <x v="0"/>
    <x v="0"/>
    <x v="1"/>
    <x v="8"/>
    <x v="1"/>
    <n v="13292"/>
    <x v="0"/>
    <n v="20.275956284153004"/>
    <n v="42"/>
    <x v="3"/>
    <x v="0"/>
    <x v="0"/>
    <x v="0"/>
    <x v="1"/>
  </r>
  <r>
    <n v="1067335"/>
    <x v="1"/>
    <x v="11"/>
    <x v="0"/>
    <x v="0"/>
    <x v="0"/>
    <x v="0"/>
    <x v="0"/>
    <x v="0"/>
    <s v="AA"/>
    <x v="0"/>
    <x v="0"/>
    <x v="1"/>
    <x v="4"/>
    <x v="1"/>
    <n v="12335"/>
    <x v="0"/>
    <n v="22.896803652968039"/>
    <n v="35"/>
    <x v="3"/>
    <x v="0"/>
    <x v="2"/>
    <x v="0"/>
    <x v="1"/>
  </r>
  <r>
    <n v="1074922"/>
    <x v="1"/>
    <x v="11"/>
    <x v="0"/>
    <x v="0"/>
    <x v="0"/>
    <x v="0"/>
    <x v="0"/>
    <x v="0"/>
    <s v="AA"/>
    <x v="0"/>
    <x v="0"/>
    <x v="1"/>
    <x v="1"/>
    <x v="0"/>
    <n v="13977"/>
    <x v="0"/>
    <n v="18.400913242009132"/>
    <n v="3"/>
    <x v="5"/>
    <x v="1"/>
    <x v="0"/>
    <x v="0"/>
    <x v="1"/>
  </r>
  <r>
    <n v="1082321"/>
    <x v="1"/>
    <x v="11"/>
    <x v="0"/>
    <x v="0"/>
    <x v="0"/>
    <x v="0"/>
    <x v="0"/>
    <x v="0"/>
    <s v="AA"/>
    <x v="0"/>
    <x v="0"/>
    <x v="1"/>
    <x v="1"/>
    <x v="0"/>
    <n v="13374"/>
    <x v="0"/>
    <n v="20.051912568306012"/>
    <n v="72"/>
    <x v="2"/>
    <x v="0"/>
    <x v="0"/>
    <x v="1"/>
    <x v="0"/>
  </r>
  <r>
    <n v="1092878"/>
    <x v="1"/>
    <x v="11"/>
    <x v="0"/>
    <x v="0"/>
    <x v="0"/>
    <x v="0"/>
    <x v="0"/>
    <x v="0"/>
    <s v="AA"/>
    <x v="0"/>
    <x v="0"/>
    <x v="1"/>
    <x v="1"/>
    <x v="0"/>
    <n v="13578"/>
    <x v="0"/>
    <n v="19.49406392694064"/>
    <n v="55"/>
    <x v="3"/>
    <x v="0"/>
    <x v="0"/>
    <x v="0"/>
    <x v="1"/>
  </r>
  <r>
    <n v="1103693"/>
    <x v="1"/>
    <x v="11"/>
    <x v="0"/>
    <x v="0"/>
    <x v="0"/>
    <x v="0"/>
    <x v="0"/>
    <x v="0"/>
    <s v="AA"/>
    <x v="0"/>
    <x v="0"/>
    <x v="1"/>
    <x v="8"/>
    <x v="0"/>
    <n v="12835"/>
    <x v="0"/>
    <n v="21.526940639269405"/>
    <n v="52"/>
    <x v="3"/>
    <x v="0"/>
    <x v="0"/>
    <x v="0"/>
    <x v="1"/>
  </r>
  <r>
    <n v="1122088"/>
    <x v="1"/>
    <x v="11"/>
    <x v="0"/>
    <x v="0"/>
    <x v="0"/>
    <x v="0"/>
    <x v="0"/>
    <x v="0"/>
    <s v="AA"/>
    <x v="0"/>
    <x v="0"/>
    <x v="1"/>
    <x v="4"/>
    <x v="0"/>
    <n v="13382"/>
    <x v="0"/>
    <n v="20.030054644808743"/>
    <n v="24"/>
    <x v="4"/>
    <x v="0"/>
    <x v="2"/>
    <x v="0"/>
    <x v="2"/>
  </r>
  <r>
    <n v="1122181"/>
    <x v="1"/>
    <x v="11"/>
    <x v="0"/>
    <x v="0"/>
    <x v="0"/>
    <x v="0"/>
    <x v="0"/>
    <x v="0"/>
    <s v="AA"/>
    <x v="0"/>
    <x v="0"/>
    <x v="1"/>
    <x v="1"/>
    <x v="0"/>
    <n v="13584"/>
    <x v="0"/>
    <n v="19.477625570776254"/>
    <n v="22"/>
    <x v="4"/>
    <x v="0"/>
    <x v="0"/>
    <x v="0"/>
    <x v="1"/>
  </r>
  <r>
    <n v="1123685"/>
    <x v="1"/>
    <x v="11"/>
    <x v="0"/>
    <x v="0"/>
    <x v="0"/>
    <x v="0"/>
    <x v="0"/>
    <x v="0"/>
    <s v="AA"/>
    <x v="0"/>
    <x v="0"/>
    <x v="1"/>
    <x v="1"/>
    <x v="0"/>
    <n v="13417"/>
    <x v="0"/>
    <n v="19.934426229508198"/>
    <n v="33"/>
    <x v="3"/>
    <x v="0"/>
    <x v="0"/>
    <x v="1"/>
    <x v="1"/>
  </r>
  <r>
    <n v="1124341"/>
    <x v="1"/>
    <x v="11"/>
    <x v="0"/>
    <x v="0"/>
    <x v="0"/>
    <x v="0"/>
    <x v="0"/>
    <x v="0"/>
    <s v="AA"/>
    <x v="0"/>
    <x v="0"/>
    <x v="1"/>
    <x v="8"/>
    <x v="0"/>
    <n v="13751"/>
    <x v="0"/>
    <n v="19.020091324200912"/>
    <n v="0"/>
    <x v="5"/>
    <x v="1"/>
    <x v="0"/>
    <x v="0"/>
    <x v="2"/>
  </r>
  <r>
    <n v="1138873"/>
    <x v="1"/>
    <x v="11"/>
    <x v="0"/>
    <x v="0"/>
    <x v="0"/>
    <x v="0"/>
    <x v="0"/>
    <x v="0"/>
    <s v="AA"/>
    <x v="0"/>
    <x v="0"/>
    <x v="1"/>
    <x v="1"/>
    <x v="1"/>
    <n v="13979"/>
    <x v="0"/>
    <n v="18.395433789954339"/>
    <n v="3"/>
    <x v="5"/>
    <x v="1"/>
    <x v="0"/>
    <x v="0"/>
    <x v="2"/>
  </r>
  <r>
    <n v="1152307"/>
    <x v="1"/>
    <x v="11"/>
    <x v="0"/>
    <x v="0"/>
    <x v="0"/>
    <x v="0"/>
    <x v="0"/>
    <x v="0"/>
    <s v="AA"/>
    <x v="0"/>
    <x v="0"/>
    <x v="1"/>
    <x v="8"/>
    <x v="1"/>
    <n v="13929"/>
    <x v="0"/>
    <n v="18.532420091324202"/>
    <n v="0"/>
    <x v="5"/>
    <x v="1"/>
    <x v="0"/>
    <x v="0"/>
    <x v="1"/>
  </r>
  <r>
    <n v="1153397"/>
    <x v="1"/>
    <x v="11"/>
    <x v="0"/>
    <x v="0"/>
    <x v="0"/>
    <x v="0"/>
    <x v="0"/>
    <x v="0"/>
    <s v="AA"/>
    <x v="0"/>
    <x v="0"/>
    <x v="1"/>
    <x v="8"/>
    <x v="1"/>
    <n v="13256"/>
    <x v="0"/>
    <n v="20.374316939890711"/>
    <n v="0"/>
    <x v="5"/>
    <x v="1"/>
    <x v="0"/>
    <x v="0"/>
    <x v="2"/>
  </r>
  <r>
    <n v="1158588"/>
    <x v="1"/>
    <x v="11"/>
    <x v="0"/>
    <x v="0"/>
    <x v="0"/>
    <x v="0"/>
    <x v="0"/>
    <x v="0"/>
    <s v="AA"/>
    <x v="0"/>
    <x v="0"/>
    <x v="1"/>
    <x v="4"/>
    <x v="1"/>
    <n v="13967"/>
    <x v="0"/>
    <n v="18.428310502283104"/>
    <n v="0"/>
    <x v="5"/>
    <x v="1"/>
    <x v="2"/>
    <x v="1"/>
    <x v="2"/>
  </r>
  <r>
    <n v="1162977"/>
    <x v="1"/>
    <x v="11"/>
    <x v="0"/>
    <x v="0"/>
    <x v="1"/>
    <x v="0"/>
    <x v="0"/>
    <x v="0"/>
    <s v="AA"/>
    <x v="0"/>
    <x v="0"/>
    <x v="1"/>
    <x v="8"/>
    <x v="1"/>
    <n v="12470"/>
    <x v="0"/>
    <n v="22.526940639269409"/>
    <n v="0"/>
    <x v="5"/>
    <x v="1"/>
    <x v="0"/>
    <x v="0"/>
    <x v="2"/>
  </r>
  <r>
    <n v="1098039"/>
    <x v="1"/>
    <x v="11"/>
    <x v="0"/>
    <x v="0"/>
    <x v="2"/>
    <x v="0"/>
    <x v="0"/>
    <x v="0"/>
    <s v="AA"/>
    <x v="0"/>
    <x v="0"/>
    <x v="1"/>
    <x v="2"/>
    <x v="0"/>
    <n v="13365"/>
    <x v="0"/>
    <n v="20.076502732240435"/>
    <n v="22"/>
    <x v="4"/>
    <x v="0"/>
    <x v="1"/>
    <x v="0"/>
    <x v="1"/>
  </r>
  <r>
    <n v="1120713"/>
    <x v="1"/>
    <x v="11"/>
    <x v="0"/>
    <x v="0"/>
    <x v="2"/>
    <x v="0"/>
    <x v="0"/>
    <x v="0"/>
    <s v="AA"/>
    <x v="0"/>
    <x v="0"/>
    <x v="1"/>
    <x v="8"/>
    <x v="0"/>
    <n v="13254"/>
    <x v="0"/>
    <n v="20.379781420765028"/>
    <n v="34"/>
    <x v="3"/>
    <x v="0"/>
    <x v="0"/>
    <x v="0"/>
    <x v="2"/>
  </r>
  <r>
    <n v="1093830"/>
    <x v="1"/>
    <x v="11"/>
    <x v="0"/>
    <x v="4"/>
    <x v="0"/>
    <x v="0"/>
    <x v="0"/>
    <x v="0"/>
    <s v="AA"/>
    <x v="0"/>
    <x v="0"/>
    <x v="1"/>
    <x v="8"/>
    <x v="1"/>
    <n v="8958"/>
    <x v="0"/>
    <n v="32.142076502732237"/>
    <n v="62"/>
    <x v="2"/>
    <x v="0"/>
    <x v="0"/>
    <x v="0"/>
    <x v="0"/>
  </r>
  <r>
    <n v="994090"/>
    <x v="1"/>
    <x v="12"/>
    <x v="0"/>
    <x v="1"/>
    <x v="1"/>
    <x v="0"/>
    <x v="0"/>
    <x v="0"/>
    <s v="AA"/>
    <x v="0"/>
    <x v="0"/>
    <x v="1"/>
    <x v="1"/>
    <x v="1"/>
    <n v="12050"/>
    <x v="0"/>
    <n v="23.6775956284153"/>
    <n v="2"/>
    <x v="4"/>
    <x v="0"/>
    <x v="0"/>
    <x v="0"/>
    <x v="2"/>
  </r>
  <r>
    <n v="582762"/>
    <x v="1"/>
    <x v="12"/>
    <x v="0"/>
    <x v="0"/>
    <x v="0"/>
    <x v="0"/>
    <x v="0"/>
    <x v="0"/>
    <s v="AA"/>
    <x v="0"/>
    <x v="0"/>
    <x v="1"/>
    <x v="16"/>
    <x v="1"/>
    <n v="13794"/>
    <x v="0"/>
    <n v="18.902283105022832"/>
    <n v="0"/>
    <x v="5"/>
    <x v="1"/>
    <x v="0"/>
    <x v="0"/>
    <x v="1"/>
  </r>
  <r>
    <n v="946036"/>
    <x v="1"/>
    <x v="12"/>
    <x v="0"/>
    <x v="0"/>
    <x v="0"/>
    <x v="0"/>
    <x v="0"/>
    <x v="0"/>
    <s v="AA"/>
    <x v="0"/>
    <x v="0"/>
    <x v="1"/>
    <x v="9"/>
    <x v="0"/>
    <n v="12987"/>
    <x v="0"/>
    <n v="21.110502283105024"/>
    <n v="46"/>
    <x v="3"/>
    <x v="0"/>
    <x v="1"/>
    <x v="0"/>
    <x v="1"/>
  </r>
  <r>
    <n v="1014066"/>
    <x v="1"/>
    <x v="12"/>
    <x v="0"/>
    <x v="0"/>
    <x v="0"/>
    <x v="0"/>
    <x v="0"/>
    <x v="0"/>
    <s v="AA"/>
    <x v="0"/>
    <x v="0"/>
    <x v="1"/>
    <x v="8"/>
    <x v="0"/>
    <n v="11800"/>
    <x v="0"/>
    <n v="24.360655737704917"/>
    <n v="0"/>
    <x v="5"/>
    <x v="1"/>
    <x v="0"/>
    <x v="0"/>
    <x v="2"/>
  </r>
  <r>
    <n v="1036561"/>
    <x v="1"/>
    <x v="12"/>
    <x v="0"/>
    <x v="0"/>
    <x v="0"/>
    <x v="0"/>
    <x v="0"/>
    <x v="0"/>
    <s v="AA"/>
    <x v="0"/>
    <x v="0"/>
    <x v="1"/>
    <x v="11"/>
    <x v="0"/>
    <n v="13424"/>
    <x v="0"/>
    <n v="19.915300546448087"/>
    <n v="27"/>
    <x v="4"/>
    <x v="0"/>
    <x v="1"/>
    <x v="0"/>
    <x v="2"/>
  </r>
  <r>
    <n v="1074923"/>
    <x v="1"/>
    <x v="12"/>
    <x v="0"/>
    <x v="0"/>
    <x v="0"/>
    <x v="0"/>
    <x v="0"/>
    <x v="0"/>
    <s v="AA"/>
    <x v="0"/>
    <x v="0"/>
    <x v="1"/>
    <x v="1"/>
    <x v="1"/>
    <n v="14041"/>
    <x v="0"/>
    <n v="18.225570776255708"/>
    <n v="18"/>
    <x v="5"/>
    <x v="1"/>
    <x v="0"/>
    <x v="0"/>
    <x v="2"/>
  </r>
  <r>
    <n v="1079439"/>
    <x v="1"/>
    <x v="12"/>
    <x v="0"/>
    <x v="0"/>
    <x v="0"/>
    <x v="0"/>
    <x v="0"/>
    <x v="0"/>
    <s v="AA"/>
    <x v="0"/>
    <x v="0"/>
    <x v="1"/>
    <x v="8"/>
    <x v="0"/>
    <n v="12148"/>
    <x v="0"/>
    <n v="23.409132420091325"/>
    <n v="56.5"/>
    <x v="3"/>
    <x v="0"/>
    <x v="0"/>
    <x v="1"/>
    <x v="2"/>
  </r>
  <r>
    <n v="1081271"/>
    <x v="1"/>
    <x v="12"/>
    <x v="0"/>
    <x v="0"/>
    <x v="0"/>
    <x v="0"/>
    <x v="0"/>
    <x v="0"/>
    <s v="AA"/>
    <x v="0"/>
    <x v="0"/>
    <x v="1"/>
    <x v="8"/>
    <x v="1"/>
    <n v="12361"/>
    <x v="0"/>
    <n v="22.825570776255709"/>
    <n v="57"/>
    <x v="3"/>
    <x v="0"/>
    <x v="0"/>
    <x v="0"/>
    <x v="1"/>
  </r>
  <r>
    <n v="1088676"/>
    <x v="1"/>
    <x v="12"/>
    <x v="0"/>
    <x v="0"/>
    <x v="0"/>
    <x v="0"/>
    <x v="0"/>
    <x v="0"/>
    <s v="AA"/>
    <x v="0"/>
    <x v="0"/>
    <x v="1"/>
    <x v="16"/>
    <x v="0"/>
    <n v="13860"/>
    <x v="0"/>
    <n v="18.721461187214611"/>
    <n v="20"/>
    <x v="5"/>
    <x v="2"/>
    <x v="0"/>
    <x v="1"/>
    <x v="1"/>
  </r>
  <r>
    <n v="1101590"/>
    <x v="1"/>
    <x v="12"/>
    <x v="0"/>
    <x v="0"/>
    <x v="0"/>
    <x v="0"/>
    <x v="0"/>
    <x v="0"/>
    <s v="AA"/>
    <x v="0"/>
    <x v="0"/>
    <x v="1"/>
    <x v="8"/>
    <x v="1"/>
    <n v="13466"/>
    <x v="0"/>
    <n v="19.800546448087431"/>
    <n v="30"/>
    <x v="3"/>
    <x v="0"/>
    <x v="0"/>
    <x v="1"/>
    <x v="1"/>
  </r>
  <r>
    <n v="1109956"/>
    <x v="1"/>
    <x v="12"/>
    <x v="0"/>
    <x v="0"/>
    <x v="0"/>
    <x v="0"/>
    <x v="0"/>
    <x v="0"/>
    <s v="AA"/>
    <x v="0"/>
    <x v="0"/>
    <x v="1"/>
    <x v="9"/>
    <x v="0"/>
    <n v="13390"/>
    <x v="0"/>
    <n v="20.008196721311474"/>
    <n v="21"/>
    <x v="4"/>
    <x v="0"/>
    <x v="1"/>
    <x v="0"/>
    <x v="1"/>
  </r>
  <r>
    <n v="1119713"/>
    <x v="1"/>
    <x v="12"/>
    <x v="0"/>
    <x v="0"/>
    <x v="0"/>
    <x v="0"/>
    <x v="0"/>
    <x v="0"/>
    <s v="AA"/>
    <x v="0"/>
    <x v="0"/>
    <x v="1"/>
    <x v="8"/>
    <x v="0"/>
    <n v="13628"/>
    <x v="0"/>
    <n v="19.357077625570778"/>
    <n v="28"/>
    <x v="4"/>
    <x v="0"/>
    <x v="0"/>
    <x v="1"/>
    <x v="1"/>
  </r>
  <r>
    <n v="1124807"/>
    <x v="1"/>
    <x v="12"/>
    <x v="0"/>
    <x v="0"/>
    <x v="0"/>
    <x v="0"/>
    <x v="0"/>
    <x v="0"/>
    <s v="AA"/>
    <x v="0"/>
    <x v="0"/>
    <x v="1"/>
    <x v="4"/>
    <x v="0"/>
    <n v="13672"/>
    <x v="0"/>
    <n v="19.236529680365297"/>
    <n v="45"/>
    <x v="3"/>
    <x v="0"/>
    <x v="2"/>
    <x v="0"/>
    <x v="2"/>
  </r>
  <r>
    <n v="1133332"/>
    <x v="1"/>
    <x v="12"/>
    <x v="0"/>
    <x v="0"/>
    <x v="0"/>
    <x v="0"/>
    <x v="0"/>
    <x v="0"/>
    <s v="AA"/>
    <x v="0"/>
    <x v="0"/>
    <x v="1"/>
    <x v="8"/>
    <x v="1"/>
    <n v="13464"/>
    <x v="0"/>
    <n v="19.806010928961747"/>
    <n v="19"/>
    <x v="4"/>
    <x v="0"/>
    <x v="0"/>
    <x v="1"/>
    <x v="2"/>
  </r>
  <r>
    <n v="1141824"/>
    <x v="1"/>
    <x v="12"/>
    <x v="0"/>
    <x v="0"/>
    <x v="0"/>
    <x v="0"/>
    <x v="0"/>
    <x v="0"/>
    <s v="AA"/>
    <x v="0"/>
    <x v="0"/>
    <x v="1"/>
    <x v="8"/>
    <x v="1"/>
    <n v="13603"/>
    <x v="0"/>
    <n v="19.425570776255707"/>
    <n v="18"/>
    <x v="4"/>
    <x v="0"/>
    <x v="0"/>
    <x v="1"/>
    <x v="1"/>
  </r>
  <r>
    <n v="1152308"/>
    <x v="1"/>
    <x v="12"/>
    <x v="0"/>
    <x v="0"/>
    <x v="0"/>
    <x v="0"/>
    <x v="0"/>
    <x v="0"/>
    <s v="AA"/>
    <x v="0"/>
    <x v="0"/>
    <x v="1"/>
    <x v="8"/>
    <x v="0"/>
    <n v="13644"/>
    <x v="0"/>
    <n v="19.31324200913242"/>
    <n v="0"/>
    <x v="5"/>
    <x v="1"/>
    <x v="0"/>
    <x v="0"/>
    <x v="2"/>
  </r>
  <r>
    <n v="956270"/>
    <x v="1"/>
    <x v="12"/>
    <x v="0"/>
    <x v="0"/>
    <x v="1"/>
    <x v="0"/>
    <x v="0"/>
    <x v="0"/>
    <s v="AA"/>
    <x v="0"/>
    <x v="0"/>
    <x v="1"/>
    <x v="9"/>
    <x v="0"/>
    <n v="11415"/>
    <x v="0"/>
    <n v="25.414611872146121"/>
    <n v="11"/>
    <x v="4"/>
    <x v="0"/>
    <x v="1"/>
    <x v="0"/>
    <x v="1"/>
  </r>
  <r>
    <n v="1123118"/>
    <x v="1"/>
    <x v="12"/>
    <x v="0"/>
    <x v="0"/>
    <x v="2"/>
    <x v="0"/>
    <x v="0"/>
    <x v="0"/>
    <s v="AA"/>
    <x v="0"/>
    <x v="0"/>
    <x v="1"/>
    <x v="1"/>
    <x v="0"/>
    <n v="8918"/>
    <x v="0"/>
    <n v="32.251366120218577"/>
    <n v="22"/>
    <x v="4"/>
    <x v="0"/>
    <x v="0"/>
    <x v="0"/>
    <x v="1"/>
  </r>
  <r>
    <n v="1124423"/>
    <x v="1"/>
    <x v="12"/>
    <x v="0"/>
    <x v="0"/>
    <x v="2"/>
    <x v="0"/>
    <x v="0"/>
    <x v="0"/>
    <s v="AA"/>
    <x v="0"/>
    <x v="0"/>
    <x v="1"/>
    <x v="8"/>
    <x v="1"/>
    <n v="8180"/>
    <x v="0"/>
    <n v="34.272146118721459"/>
    <n v="0"/>
    <x v="5"/>
    <x v="2"/>
    <x v="0"/>
    <x v="0"/>
    <x v="2"/>
  </r>
  <r>
    <n v="1131867"/>
    <x v="1"/>
    <x v="13"/>
    <x v="0"/>
    <x v="1"/>
    <x v="0"/>
    <x v="0"/>
    <x v="0"/>
    <x v="0"/>
    <s v="AA"/>
    <x v="0"/>
    <x v="0"/>
    <x v="1"/>
    <x v="8"/>
    <x v="1"/>
    <n v="13514"/>
    <x v="0"/>
    <n v="19.669398907103826"/>
    <n v="16.667999999999999"/>
    <x v="4"/>
    <x v="0"/>
    <x v="0"/>
    <x v="1"/>
    <x v="2"/>
  </r>
  <r>
    <n v="1040964"/>
    <x v="1"/>
    <x v="13"/>
    <x v="0"/>
    <x v="0"/>
    <x v="0"/>
    <x v="0"/>
    <x v="0"/>
    <x v="0"/>
    <s v="AA"/>
    <x v="0"/>
    <x v="0"/>
    <x v="1"/>
    <x v="0"/>
    <x v="0"/>
    <n v="12328"/>
    <x v="0"/>
    <n v="22.915981735159818"/>
    <n v="96"/>
    <x v="1"/>
    <x v="0"/>
    <x v="0"/>
    <x v="0"/>
    <x v="0"/>
  </r>
  <r>
    <n v="1067162"/>
    <x v="1"/>
    <x v="13"/>
    <x v="0"/>
    <x v="0"/>
    <x v="0"/>
    <x v="0"/>
    <x v="0"/>
    <x v="0"/>
    <s v="AA"/>
    <x v="0"/>
    <x v="0"/>
    <x v="1"/>
    <x v="1"/>
    <x v="1"/>
    <n v="14017"/>
    <x v="0"/>
    <n v="18.291324200913241"/>
    <n v="3"/>
    <x v="5"/>
    <x v="1"/>
    <x v="0"/>
    <x v="0"/>
    <x v="2"/>
  </r>
  <r>
    <n v="1082341"/>
    <x v="1"/>
    <x v="13"/>
    <x v="0"/>
    <x v="0"/>
    <x v="0"/>
    <x v="0"/>
    <x v="0"/>
    <x v="0"/>
    <s v="AA"/>
    <x v="0"/>
    <x v="0"/>
    <x v="1"/>
    <x v="1"/>
    <x v="0"/>
    <n v="13235"/>
    <x v="0"/>
    <n v="20.431693989071039"/>
    <n v="40.687000000000005"/>
    <x v="3"/>
    <x v="0"/>
    <x v="0"/>
    <x v="0"/>
    <x v="2"/>
  </r>
  <r>
    <n v="1112043"/>
    <x v="1"/>
    <x v="13"/>
    <x v="0"/>
    <x v="0"/>
    <x v="0"/>
    <x v="0"/>
    <x v="0"/>
    <x v="0"/>
    <s v="AA"/>
    <x v="0"/>
    <x v="0"/>
    <x v="1"/>
    <x v="1"/>
    <x v="0"/>
    <n v="13277"/>
    <x v="0"/>
    <n v="20.316939890710383"/>
    <n v="61"/>
    <x v="2"/>
    <x v="0"/>
    <x v="0"/>
    <x v="0"/>
    <x v="0"/>
  </r>
  <r>
    <n v="1117530"/>
    <x v="1"/>
    <x v="13"/>
    <x v="0"/>
    <x v="0"/>
    <x v="0"/>
    <x v="0"/>
    <x v="0"/>
    <x v="0"/>
    <s v="AA"/>
    <x v="0"/>
    <x v="0"/>
    <x v="1"/>
    <x v="1"/>
    <x v="0"/>
    <n v="14138"/>
    <x v="0"/>
    <n v="17.959817351598172"/>
    <n v="57"/>
    <x v="3"/>
    <x v="0"/>
    <x v="0"/>
    <x v="0"/>
    <x v="1"/>
  </r>
  <r>
    <n v="1124766"/>
    <x v="1"/>
    <x v="13"/>
    <x v="0"/>
    <x v="0"/>
    <x v="0"/>
    <x v="0"/>
    <x v="0"/>
    <x v="0"/>
    <s v="AA"/>
    <x v="0"/>
    <x v="0"/>
    <x v="1"/>
    <x v="8"/>
    <x v="0"/>
    <n v="13749"/>
    <x v="0"/>
    <n v="19.025570776255709"/>
    <n v="33"/>
    <x v="3"/>
    <x v="0"/>
    <x v="0"/>
    <x v="1"/>
    <x v="1"/>
  </r>
  <r>
    <n v="1124811"/>
    <x v="1"/>
    <x v="13"/>
    <x v="0"/>
    <x v="0"/>
    <x v="0"/>
    <x v="0"/>
    <x v="0"/>
    <x v="0"/>
    <s v="AA"/>
    <x v="0"/>
    <x v="0"/>
    <x v="1"/>
    <x v="8"/>
    <x v="0"/>
    <n v="13743"/>
    <x v="0"/>
    <n v="19.042009132420091"/>
    <n v="31"/>
    <x v="3"/>
    <x v="0"/>
    <x v="0"/>
    <x v="0"/>
    <x v="1"/>
  </r>
  <r>
    <n v="1130524"/>
    <x v="1"/>
    <x v="13"/>
    <x v="0"/>
    <x v="0"/>
    <x v="0"/>
    <x v="0"/>
    <x v="0"/>
    <x v="0"/>
    <s v="AA"/>
    <x v="0"/>
    <x v="0"/>
    <x v="1"/>
    <x v="0"/>
    <x v="0"/>
    <n v="13824"/>
    <x v="0"/>
    <n v="18.820091324200913"/>
    <n v="9"/>
    <x v="5"/>
    <x v="1"/>
    <x v="0"/>
    <x v="0"/>
    <x v="2"/>
  </r>
  <r>
    <n v="1134699"/>
    <x v="1"/>
    <x v="13"/>
    <x v="0"/>
    <x v="0"/>
    <x v="0"/>
    <x v="0"/>
    <x v="0"/>
    <x v="0"/>
    <s v="AA"/>
    <x v="0"/>
    <x v="0"/>
    <x v="1"/>
    <x v="8"/>
    <x v="1"/>
    <n v="13050"/>
    <x v="0"/>
    <n v="20.937899543378997"/>
    <n v="26"/>
    <x v="4"/>
    <x v="0"/>
    <x v="0"/>
    <x v="0"/>
    <x v="1"/>
  </r>
  <r>
    <n v="1144557"/>
    <x v="1"/>
    <x v="13"/>
    <x v="0"/>
    <x v="0"/>
    <x v="0"/>
    <x v="0"/>
    <x v="0"/>
    <x v="0"/>
    <s v="AA"/>
    <x v="0"/>
    <x v="0"/>
    <x v="1"/>
    <x v="8"/>
    <x v="0"/>
    <n v="13472"/>
    <x v="0"/>
    <n v="19.784153005464482"/>
    <n v="25"/>
    <x v="4"/>
    <x v="0"/>
    <x v="0"/>
    <x v="0"/>
    <x v="1"/>
  </r>
  <r>
    <n v="1162979"/>
    <x v="1"/>
    <x v="13"/>
    <x v="0"/>
    <x v="0"/>
    <x v="0"/>
    <x v="0"/>
    <x v="0"/>
    <x v="0"/>
    <s v="AA"/>
    <x v="0"/>
    <x v="0"/>
    <x v="1"/>
    <x v="8"/>
    <x v="1"/>
    <n v="13726"/>
    <x v="0"/>
    <n v="19.088584474885845"/>
    <n v="0"/>
    <x v="5"/>
    <x v="1"/>
    <x v="0"/>
    <x v="0"/>
    <x v="1"/>
  </r>
  <r>
    <n v="1052921"/>
    <x v="1"/>
    <x v="13"/>
    <x v="0"/>
    <x v="0"/>
    <x v="1"/>
    <x v="0"/>
    <x v="0"/>
    <x v="0"/>
    <s v="AA"/>
    <x v="0"/>
    <x v="0"/>
    <x v="1"/>
    <x v="13"/>
    <x v="0"/>
    <n v="13685"/>
    <x v="0"/>
    <n v="19.200913242009133"/>
    <n v="37"/>
    <x v="3"/>
    <x v="0"/>
    <x v="1"/>
    <x v="0"/>
    <x v="1"/>
  </r>
  <r>
    <n v="1098066"/>
    <x v="1"/>
    <x v="14"/>
    <x v="0"/>
    <x v="1"/>
    <x v="0"/>
    <x v="0"/>
    <x v="0"/>
    <x v="0"/>
    <s v="AA"/>
    <x v="0"/>
    <x v="0"/>
    <x v="1"/>
    <x v="1"/>
    <x v="0"/>
    <n v="13233"/>
    <x v="0"/>
    <n v="20.437158469945356"/>
    <n v="49"/>
    <x v="3"/>
    <x v="0"/>
    <x v="0"/>
    <x v="0"/>
    <x v="1"/>
  </r>
  <r>
    <n v="1106390"/>
    <x v="1"/>
    <x v="14"/>
    <x v="0"/>
    <x v="1"/>
    <x v="0"/>
    <x v="0"/>
    <x v="0"/>
    <x v="0"/>
    <s v="AA"/>
    <x v="0"/>
    <x v="0"/>
    <x v="1"/>
    <x v="8"/>
    <x v="0"/>
    <n v="13275"/>
    <x v="0"/>
    <n v="20.3224043715847"/>
    <n v="61"/>
    <x v="2"/>
    <x v="0"/>
    <x v="0"/>
    <x v="1"/>
    <x v="0"/>
  </r>
  <r>
    <n v="1035676"/>
    <x v="1"/>
    <x v="14"/>
    <x v="0"/>
    <x v="0"/>
    <x v="0"/>
    <x v="0"/>
    <x v="0"/>
    <x v="0"/>
    <s v="AA"/>
    <x v="0"/>
    <x v="0"/>
    <x v="1"/>
    <x v="2"/>
    <x v="0"/>
    <n v="12768"/>
    <x v="0"/>
    <n v="21.710502283105026"/>
    <n v="65"/>
    <x v="2"/>
    <x v="0"/>
    <x v="1"/>
    <x v="0"/>
    <x v="0"/>
  </r>
  <r>
    <n v="1082267"/>
    <x v="1"/>
    <x v="14"/>
    <x v="0"/>
    <x v="0"/>
    <x v="0"/>
    <x v="0"/>
    <x v="0"/>
    <x v="0"/>
    <s v="AA"/>
    <x v="0"/>
    <x v="0"/>
    <x v="1"/>
    <x v="8"/>
    <x v="0"/>
    <n v="13357"/>
    <x v="0"/>
    <n v="20.098360655737704"/>
    <n v="26"/>
    <x v="4"/>
    <x v="0"/>
    <x v="0"/>
    <x v="0"/>
    <x v="1"/>
  </r>
  <r>
    <n v="1083165"/>
    <x v="1"/>
    <x v="14"/>
    <x v="0"/>
    <x v="0"/>
    <x v="0"/>
    <x v="0"/>
    <x v="0"/>
    <x v="0"/>
    <s v="AA"/>
    <x v="0"/>
    <x v="0"/>
    <x v="1"/>
    <x v="5"/>
    <x v="0"/>
    <n v="13431"/>
    <x v="0"/>
    <n v="19.896174863387976"/>
    <n v="3"/>
    <x v="5"/>
    <x v="1"/>
    <x v="3"/>
    <x v="0"/>
    <x v="2"/>
  </r>
  <r>
    <n v="1132869"/>
    <x v="1"/>
    <x v="14"/>
    <x v="0"/>
    <x v="0"/>
    <x v="0"/>
    <x v="0"/>
    <x v="0"/>
    <x v="0"/>
    <s v="AA"/>
    <x v="0"/>
    <x v="0"/>
    <x v="1"/>
    <x v="4"/>
    <x v="1"/>
    <n v="13456"/>
    <x v="0"/>
    <n v="19.827868852459016"/>
    <n v="10"/>
    <x v="4"/>
    <x v="0"/>
    <x v="2"/>
    <x v="0"/>
    <x v="2"/>
  </r>
  <r>
    <n v="1148265"/>
    <x v="1"/>
    <x v="14"/>
    <x v="0"/>
    <x v="0"/>
    <x v="0"/>
    <x v="0"/>
    <x v="0"/>
    <x v="0"/>
    <s v="AA"/>
    <x v="0"/>
    <x v="0"/>
    <x v="1"/>
    <x v="8"/>
    <x v="0"/>
    <n v="13732"/>
    <x v="0"/>
    <n v="19.072146118721463"/>
    <n v="0"/>
    <x v="5"/>
    <x v="3"/>
    <x v="0"/>
    <x v="0"/>
    <x v="2"/>
  </r>
  <r>
    <n v="877561"/>
    <x v="1"/>
    <x v="14"/>
    <x v="0"/>
    <x v="4"/>
    <x v="0"/>
    <x v="0"/>
    <x v="0"/>
    <x v="0"/>
    <s v="AA"/>
    <x v="0"/>
    <x v="0"/>
    <x v="1"/>
    <x v="1"/>
    <x v="1"/>
    <n v="8790"/>
    <x v="0"/>
    <n v="32.601092896174862"/>
    <n v="114"/>
    <x v="1"/>
    <x v="0"/>
    <x v="0"/>
    <x v="0"/>
    <x v="0"/>
  </r>
  <r>
    <n v="1038058"/>
    <x v="1"/>
    <x v="15"/>
    <x v="0"/>
    <x v="0"/>
    <x v="0"/>
    <x v="0"/>
    <x v="0"/>
    <x v="0"/>
    <s v="AA"/>
    <x v="0"/>
    <x v="0"/>
    <x v="1"/>
    <x v="1"/>
    <x v="0"/>
    <n v="12768"/>
    <x v="0"/>
    <n v="21.710502283105026"/>
    <n v="55"/>
    <x v="3"/>
    <x v="0"/>
    <x v="0"/>
    <x v="0"/>
    <x v="1"/>
  </r>
  <r>
    <n v="1049357"/>
    <x v="1"/>
    <x v="15"/>
    <x v="0"/>
    <x v="0"/>
    <x v="0"/>
    <x v="0"/>
    <x v="0"/>
    <x v="0"/>
    <s v="AA"/>
    <x v="0"/>
    <x v="0"/>
    <x v="1"/>
    <x v="8"/>
    <x v="0"/>
    <n v="13033"/>
    <x v="0"/>
    <n v="20.984474885844747"/>
    <n v="50"/>
    <x v="3"/>
    <x v="0"/>
    <x v="0"/>
    <x v="0"/>
    <x v="1"/>
  </r>
  <r>
    <n v="1125420"/>
    <x v="1"/>
    <x v="15"/>
    <x v="0"/>
    <x v="0"/>
    <x v="0"/>
    <x v="0"/>
    <x v="0"/>
    <x v="0"/>
    <s v="AA"/>
    <x v="0"/>
    <x v="0"/>
    <x v="1"/>
    <x v="1"/>
    <x v="0"/>
    <n v="13754"/>
    <x v="0"/>
    <n v="19.011872146118723"/>
    <n v="39"/>
    <x v="3"/>
    <x v="0"/>
    <x v="0"/>
    <x v="0"/>
    <x v="1"/>
  </r>
  <r>
    <n v="1129034"/>
    <x v="1"/>
    <x v="15"/>
    <x v="0"/>
    <x v="0"/>
    <x v="0"/>
    <x v="0"/>
    <x v="0"/>
    <x v="0"/>
    <s v="AA"/>
    <x v="0"/>
    <x v="0"/>
    <x v="1"/>
    <x v="14"/>
    <x v="0"/>
    <n v="13522"/>
    <x v="0"/>
    <n v="19.647488584474885"/>
    <n v="27"/>
    <x v="4"/>
    <x v="0"/>
    <x v="0"/>
    <x v="0"/>
    <x v="1"/>
  </r>
  <r>
    <n v="1047768"/>
    <x v="1"/>
    <x v="16"/>
    <x v="0"/>
    <x v="0"/>
    <x v="0"/>
    <x v="0"/>
    <x v="0"/>
    <x v="0"/>
    <s v="AA"/>
    <x v="0"/>
    <x v="0"/>
    <x v="1"/>
    <x v="10"/>
    <x v="0"/>
    <n v="12467"/>
    <x v="0"/>
    <n v="22.535159817351598"/>
    <n v="105.67500000000001"/>
    <x v="1"/>
    <x v="0"/>
    <x v="2"/>
    <x v="1"/>
    <x v="0"/>
  </r>
  <r>
    <n v="1044788"/>
    <x v="1"/>
    <x v="17"/>
    <x v="0"/>
    <x v="0"/>
    <x v="0"/>
    <x v="0"/>
    <x v="0"/>
    <x v="0"/>
    <s v="AA"/>
    <x v="0"/>
    <x v="0"/>
    <x v="1"/>
    <x v="1"/>
    <x v="1"/>
    <n v="8748"/>
    <x v="0"/>
    <n v="32.715981735159815"/>
    <n v="84"/>
    <x v="2"/>
    <x v="0"/>
    <x v="0"/>
    <x v="1"/>
    <x v="0"/>
  </r>
  <r>
    <n v="128518"/>
    <x v="1"/>
    <x v="18"/>
    <x v="0"/>
    <x v="0"/>
    <x v="0"/>
    <x v="1"/>
    <x v="1"/>
    <x v="1"/>
    <s v="Business Administration"/>
    <x v="0"/>
    <x v="1"/>
    <x v="0"/>
    <x v="2"/>
    <x v="1"/>
    <n v="5430"/>
    <x v="0"/>
    <n v="41.80091324200913"/>
    <n v="35"/>
    <x v="3"/>
    <x v="0"/>
    <x v="1"/>
    <x v="0"/>
    <x v="2"/>
  </r>
  <r>
    <n v="1151859"/>
    <x v="1"/>
    <x v="0"/>
    <x v="0"/>
    <x v="1"/>
    <x v="0"/>
    <x v="1"/>
    <x v="1"/>
    <x v="1"/>
    <s v="Business Administration"/>
    <x v="0"/>
    <x v="1"/>
    <x v="0"/>
    <x v="8"/>
    <x v="1"/>
    <n v="11183"/>
    <x v="0"/>
    <n v="26.050228310502284"/>
    <n v="18"/>
    <x v="4"/>
    <x v="0"/>
    <x v="0"/>
    <x v="1"/>
    <x v="2"/>
  </r>
  <r>
    <n v="1167711"/>
    <x v="1"/>
    <x v="0"/>
    <x v="0"/>
    <x v="1"/>
    <x v="0"/>
    <x v="1"/>
    <x v="1"/>
    <x v="1"/>
    <s v="Business Administration"/>
    <x v="0"/>
    <x v="1"/>
    <x v="0"/>
    <x v="8"/>
    <x v="0"/>
    <n v="3868"/>
    <x v="0"/>
    <n v="46.077625570776256"/>
    <n v="33.682000000000002"/>
    <x v="3"/>
    <x v="0"/>
    <x v="0"/>
    <x v="1"/>
    <x v="2"/>
  </r>
  <r>
    <n v="194143"/>
    <x v="1"/>
    <x v="0"/>
    <x v="0"/>
    <x v="0"/>
    <x v="0"/>
    <x v="1"/>
    <x v="1"/>
    <x v="1"/>
    <s v="Business Administration"/>
    <x v="0"/>
    <x v="1"/>
    <x v="0"/>
    <x v="0"/>
    <x v="0"/>
    <n v="3175"/>
    <x v="0"/>
    <n v="47.975409836065573"/>
    <n v="30"/>
    <x v="3"/>
    <x v="0"/>
    <x v="0"/>
    <x v="1"/>
    <x v="1"/>
  </r>
  <r>
    <n v="455526"/>
    <x v="1"/>
    <x v="0"/>
    <x v="0"/>
    <x v="0"/>
    <x v="0"/>
    <x v="1"/>
    <x v="1"/>
    <x v="1"/>
    <s v="Business Administration"/>
    <x v="0"/>
    <x v="1"/>
    <x v="0"/>
    <x v="17"/>
    <x v="0"/>
    <n v="7329"/>
    <x v="0"/>
    <n v="36.601092896174862"/>
    <n v="99"/>
    <x v="1"/>
    <x v="0"/>
    <x v="1"/>
    <x v="1"/>
    <x v="0"/>
  </r>
  <r>
    <n v="487221"/>
    <x v="1"/>
    <x v="0"/>
    <x v="0"/>
    <x v="0"/>
    <x v="0"/>
    <x v="1"/>
    <x v="1"/>
    <x v="1"/>
    <s v="Business Administration"/>
    <x v="0"/>
    <x v="1"/>
    <x v="0"/>
    <x v="1"/>
    <x v="0"/>
    <n v="8248"/>
    <x v="0"/>
    <n v="34.085844748858449"/>
    <n v="70.519000000000005"/>
    <x v="2"/>
    <x v="0"/>
    <x v="0"/>
    <x v="1"/>
    <x v="0"/>
  </r>
  <r>
    <n v="489143"/>
    <x v="1"/>
    <x v="0"/>
    <x v="0"/>
    <x v="0"/>
    <x v="0"/>
    <x v="1"/>
    <x v="1"/>
    <x v="1"/>
    <s v="Business Administration"/>
    <x v="0"/>
    <x v="1"/>
    <x v="0"/>
    <x v="0"/>
    <x v="0"/>
    <n v="3994"/>
    <x v="0"/>
    <n v="45.732420091324201"/>
    <n v="64"/>
    <x v="2"/>
    <x v="0"/>
    <x v="0"/>
    <x v="1"/>
    <x v="0"/>
  </r>
  <r>
    <n v="530112"/>
    <x v="1"/>
    <x v="0"/>
    <x v="0"/>
    <x v="0"/>
    <x v="0"/>
    <x v="1"/>
    <x v="1"/>
    <x v="1"/>
    <s v="Business Administration"/>
    <x v="0"/>
    <x v="1"/>
    <x v="0"/>
    <x v="18"/>
    <x v="0"/>
    <n v="8828"/>
    <x v="0"/>
    <n v="32.497267759562845"/>
    <n v="148"/>
    <x v="1"/>
    <x v="0"/>
    <x v="1"/>
    <x v="0"/>
    <x v="0"/>
  </r>
  <r>
    <n v="551677"/>
    <x v="1"/>
    <x v="0"/>
    <x v="0"/>
    <x v="0"/>
    <x v="0"/>
    <x v="1"/>
    <x v="1"/>
    <x v="1"/>
    <s v="Business Administration"/>
    <x v="0"/>
    <x v="1"/>
    <x v="0"/>
    <x v="8"/>
    <x v="0"/>
    <n v="7996"/>
    <x v="0"/>
    <n v="34.776255707762559"/>
    <n v="59.336000000000006"/>
    <x v="3"/>
    <x v="0"/>
    <x v="0"/>
    <x v="1"/>
    <x v="2"/>
  </r>
  <r>
    <n v="608452"/>
    <x v="1"/>
    <x v="0"/>
    <x v="0"/>
    <x v="0"/>
    <x v="0"/>
    <x v="1"/>
    <x v="1"/>
    <x v="1"/>
    <s v="Business Administration"/>
    <x v="0"/>
    <x v="1"/>
    <x v="0"/>
    <x v="1"/>
    <x v="0"/>
    <n v="9186"/>
    <x v="0"/>
    <n v="31.518721461187216"/>
    <n v="37"/>
    <x v="3"/>
    <x v="0"/>
    <x v="0"/>
    <x v="1"/>
    <x v="2"/>
  </r>
  <r>
    <n v="972759"/>
    <x v="1"/>
    <x v="0"/>
    <x v="0"/>
    <x v="0"/>
    <x v="0"/>
    <x v="1"/>
    <x v="1"/>
    <x v="1"/>
    <s v="Business Administration"/>
    <x v="0"/>
    <x v="1"/>
    <x v="0"/>
    <x v="8"/>
    <x v="1"/>
    <n v="4577"/>
    <x v="0"/>
    <n v="44.136612021857921"/>
    <n v="55"/>
    <x v="3"/>
    <x v="0"/>
    <x v="0"/>
    <x v="1"/>
    <x v="1"/>
  </r>
  <r>
    <n v="981378"/>
    <x v="1"/>
    <x v="0"/>
    <x v="0"/>
    <x v="0"/>
    <x v="0"/>
    <x v="1"/>
    <x v="1"/>
    <x v="1"/>
    <s v="Business Administration"/>
    <x v="0"/>
    <x v="1"/>
    <x v="0"/>
    <x v="8"/>
    <x v="0"/>
    <n v="11767"/>
    <x v="0"/>
    <n v="24.450819672131146"/>
    <n v="37"/>
    <x v="3"/>
    <x v="0"/>
    <x v="0"/>
    <x v="1"/>
    <x v="1"/>
  </r>
  <r>
    <n v="984039"/>
    <x v="1"/>
    <x v="0"/>
    <x v="0"/>
    <x v="0"/>
    <x v="0"/>
    <x v="1"/>
    <x v="1"/>
    <x v="1"/>
    <s v="Business Administration"/>
    <x v="0"/>
    <x v="1"/>
    <x v="0"/>
    <x v="1"/>
    <x v="0"/>
    <n v="12233"/>
    <x v="0"/>
    <n v="23.176255707762557"/>
    <n v="132"/>
    <x v="1"/>
    <x v="0"/>
    <x v="0"/>
    <x v="1"/>
    <x v="0"/>
  </r>
  <r>
    <n v="996000"/>
    <x v="1"/>
    <x v="0"/>
    <x v="0"/>
    <x v="0"/>
    <x v="0"/>
    <x v="1"/>
    <x v="1"/>
    <x v="1"/>
    <s v="Business Administration"/>
    <x v="0"/>
    <x v="1"/>
    <x v="0"/>
    <x v="8"/>
    <x v="0"/>
    <n v="11635"/>
    <x v="0"/>
    <n v="24.811872146118723"/>
    <n v="74"/>
    <x v="2"/>
    <x v="0"/>
    <x v="0"/>
    <x v="0"/>
    <x v="0"/>
  </r>
  <r>
    <n v="1004211"/>
    <x v="1"/>
    <x v="0"/>
    <x v="0"/>
    <x v="0"/>
    <x v="0"/>
    <x v="1"/>
    <x v="1"/>
    <x v="1"/>
    <s v="Business Administration"/>
    <x v="0"/>
    <x v="1"/>
    <x v="0"/>
    <x v="8"/>
    <x v="0"/>
    <n v="9794"/>
    <x v="0"/>
    <n v="29.852968036529681"/>
    <n v="34.340000000000003"/>
    <x v="3"/>
    <x v="0"/>
    <x v="0"/>
    <x v="0"/>
    <x v="2"/>
  </r>
  <r>
    <n v="1021550"/>
    <x v="1"/>
    <x v="0"/>
    <x v="0"/>
    <x v="0"/>
    <x v="0"/>
    <x v="1"/>
    <x v="1"/>
    <x v="1"/>
    <s v="Business Administration"/>
    <x v="0"/>
    <x v="1"/>
    <x v="0"/>
    <x v="7"/>
    <x v="0"/>
    <n v="12135"/>
    <x v="0"/>
    <n v="23.44474885844749"/>
    <n v="65"/>
    <x v="2"/>
    <x v="0"/>
    <x v="2"/>
    <x v="1"/>
    <x v="0"/>
  </r>
  <r>
    <n v="1035590"/>
    <x v="1"/>
    <x v="0"/>
    <x v="0"/>
    <x v="0"/>
    <x v="0"/>
    <x v="1"/>
    <x v="1"/>
    <x v="1"/>
    <s v="Business Administration"/>
    <x v="0"/>
    <x v="1"/>
    <x v="0"/>
    <x v="8"/>
    <x v="0"/>
    <n v="3086"/>
    <x v="0"/>
    <n v="48.21857923497268"/>
    <n v="50"/>
    <x v="3"/>
    <x v="0"/>
    <x v="0"/>
    <x v="1"/>
    <x v="2"/>
  </r>
  <r>
    <n v="1067584"/>
    <x v="1"/>
    <x v="0"/>
    <x v="0"/>
    <x v="0"/>
    <x v="0"/>
    <x v="1"/>
    <x v="1"/>
    <x v="1"/>
    <s v="Business Administration"/>
    <x v="0"/>
    <x v="1"/>
    <x v="0"/>
    <x v="8"/>
    <x v="0"/>
    <n v="9114"/>
    <x v="0"/>
    <n v="31.715846994535518"/>
    <n v="52"/>
    <x v="3"/>
    <x v="0"/>
    <x v="0"/>
    <x v="0"/>
    <x v="2"/>
  </r>
  <r>
    <n v="1081847"/>
    <x v="1"/>
    <x v="0"/>
    <x v="0"/>
    <x v="0"/>
    <x v="0"/>
    <x v="1"/>
    <x v="1"/>
    <x v="1"/>
    <s v="Business Administration"/>
    <x v="0"/>
    <x v="1"/>
    <x v="0"/>
    <x v="8"/>
    <x v="0"/>
    <n v="12766"/>
    <x v="0"/>
    <n v="21.715981735159819"/>
    <n v="48.005000000000003"/>
    <x v="3"/>
    <x v="0"/>
    <x v="0"/>
    <x v="0"/>
    <x v="2"/>
  </r>
  <r>
    <n v="1093764"/>
    <x v="1"/>
    <x v="0"/>
    <x v="0"/>
    <x v="0"/>
    <x v="0"/>
    <x v="1"/>
    <x v="1"/>
    <x v="1"/>
    <s v="Business Administration"/>
    <x v="0"/>
    <x v="1"/>
    <x v="0"/>
    <x v="8"/>
    <x v="1"/>
    <n v="11666"/>
    <x v="0"/>
    <n v="24.726940639269408"/>
    <n v="35"/>
    <x v="3"/>
    <x v="0"/>
    <x v="0"/>
    <x v="1"/>
    <x v="1"/>
  </r>
  <r>
    <n v="229625"/>
    <x v="1"/>
    <x v="0"/>
    <x v="0"/>
    <x v="0"/>
    <x v="1"/>
    <x v="1"/>
    <x v="1"/>
    <x v="1"/>
    <s v="Business Administration"/>
    <x v="0"/>
    <x v="1"/>
    <x v="0"/>
    <x v="1"/>
    <x v="0"/>
    <n v="7008"/>
    <x v="0"/>
    <n v="37.480365296803654"/>
    <n v="64"/>
    <x v="2"/>
    <x v="0"/>
    <x v="0"/>
    <x v="1"/>
    <x v="0"/>
  </r>
  <r>
    <n v="907661"/>
    <x v="1"/>
    <x v="0"/>
    <x v="0"/>
    <x v="0"/>
    <x v="1"/>
    <x v="1"/>
    <x v="1"/>
    <x v="1"/>
    <s v="Business Administration"/>
    <x v="0"/>
    <x v="1"/>
    <x v="0"/>
    <x v="19"/>
    <x v="0"/>
    <n v="9967"/>
    <x v="0"/>
    <n v="29.378995433789957"/>
    <n v="55"/>
    <x v="3"/>
    <x v="0"/>
    <x v="1"/>
    <x v="0"/>
    <x v="2"/>
  </r>
  <r>
    <n v="920089"/>
    <x v="1"/>
    <x v="4"/>
    <x v="0"/>
    <x v="1"/>
    <x v="0"/>
    <x v="1"/>
    <x v="1"/>
    <x v="1"/>
    <s v="Business Administration"/>
    <x v="0"/>
    <x v="1"/>
    <x v="0"/>
    <x v="8"/>
    <x v="0"/>
    <n v="10811"/>
    <x v="0"/>
    <n v="27.069406392694066"/>
    <n v="20"/>
    <x v="4"/>
    <x v="0"/>
    <x v="0"/>
    <x v="0"/>
    <x v="2"/>
  </r>
  <r>
    <n v="1094024"/>
    <x v="1"/>
    <x v="4"/>
    <x v="0"/>
    <x v="1"/>
    <x v="0"/>
    <x v="1"/>
    <x v="1"/>
    <x v="1"/>
    <s v="Business Administration"/>
    <x v="0"/>
    <x v="1"/>
    <x v="0"/>
    <x v="8"/>
    <x v="0"/>
    <n v="13230"/>
    <x v="0"/>
    <n v="20.44535519125683"/>
    <n v="23"/>
    <x v="4"/>
    <x v="0"/>
    <x v="0"/>
    <x v="1"/>
    <x v="1"/>
  </r>
  <r>
    <n v="1120176"/>
    <x v="1"/>
    <x v="4"/>
    <x v="0"/>
    <x v="1"/>
    <x v="0"/>
    <x v="1"/>
    <x v="1"/>
    <x v="1"/>
    <s v="Business Administration"/>
    <x v="0"/>
    <x v="1"/>
    <x v="0"/>
    <x v="8"/>
    <x v="1"/>
    <n v="6157"/>
    <x v="0"/>
    <n v="39.811475409836063"/>
    <n v="61.017000000000003"/>
    <x v="2"/>
    <x v="0"/>
    <x v="0"/>
    <x v="0"/>
    <x v="0"/>
  </r>
  <r>
    <n v="118810"/>
    <x v="1"/>
    <x v="4"/>
    <x v="0"/>
    <x v="0"/>
    <x v="0"/>
    <x v="1"/>
    <x v="1"/>
    <x v="1"/>
    <s v="Business Administration"/>
    <x v="0"/>
    <x v="1"/>
    <x v="0"/>
    <x v="1"/>
    <x v="0"/>
    <n v="5389"/>
    <x v="0"/>
    <n v="41.913242009132418"/>
    <n v="64"/>
    <x v="2"/>
    <x v="0"/>
    <x v="0"/>
    <x v="1"/>
    <x v="0"/>
  </r>
  <r>
    <n v="288979"/>
    <x v="1"/>
    <x v="4"/>
    <x v="0"/>
    <x v="0"/>
    <x v="0"/>
    <x v="1"/>
    <x v="1"/>
    <x v="1"/>
    <s v="Business Administration"/>
    <x v="0"/>
    <x v="1"/>
    <x v="0"/>
    <x v="1"/>
    <x v="0"/>
    <n v="1856"/>
    <x v="0"/>
    <n v="51.587214611872142"/>
    <n v="61"/>
    <x v="2"/>
    <x v="0"/>
    <x v="0"/>
    <x v="0"/>
    <x v="0"/>
  </r>
  <r>
    <n v="298048"/>
    <x v="1"/>
    <x v="4"/>
    <x v="0"/>
    <x v="0"/>
    <x v="0"/>
    <x v="1"/>
    <x v="1"/>
    <x v="1"/>
    <s v="Business Administration"/>
    <x v="0"/>
    <x v="1"/>
    <x v="0"/>
    <x v="11"/>
    <x v="0"/>
    <n v="6698"/>
    <x v="0"/>
    <n v="38.329680365296802"/>
    <n v="48"/>
    <x v="3"/>
    <x v="0"/>
    <x v="1"/>
    <x v="1"/>
    <x v="2"/>
  </r>
  <r>
    <n v="437693"/>
    <x v="1"/>
    <x v="4"/>
    <x v="0"/>
    <x v="0"/>
    <x v="0"/>
    <x v="1"/>
    <x v="1"/>
    <x v="1"/>
    <s v="Business Administration"/>
    <x v="0"/>
    <x v="1"/>
    <x v="0"/>
    <x v="1"/>
    <x v="0"/>
    <n v="2815"/>
    <x v="0"/>
    <n v="48.959817351598169"/>
    <n v="58"/>
    <x v="3"/>
    <x v="0"/>
    <x v="0"/>
    <x v="1"/>
    <x v="2"/>
  </r>
  <r>
    <n v="621750"/>
    <x v="1"/>
    <x v="4"/>
    <x v="0"/>
    <x v="0"/>
    <x v="0"/>
    <x v="1"/>
    <x v="1"/>
    <x v="1"/>
    <s v="Business Administration"/>
    <x v="0"/>
    <x v="1"/>
    <x v="0"/>
    <x v="10"/>
    <x v="1"/>
    <n v="7553"/>
    <x v="0"/>
    <n v="35.989071038251367"/>
    <n v="152"/>
    <x v="1"/>
    <x v="0"/>
    <x v="2"/>
    <x v="1"/>
    <x v="0"/>
  </r>
  <r>
    <n v="626874"/>
    <x v="1"/>
    <x v="4"/>
    <x v="0"/>
    <x v="0"/>
    <x v="0"/>
    <x v="1"/>
    <x v="1"/>
    <x v="1"/>
    <s v="Business Administration"/>
    <x v="0"/>
    <x v="1"/>
    <x v="0"/>
    <x v="18"/>
    <x v="0"/>
    <n v="9337"/>
    <x v="0"/>
    <n v="31.105022831050231"/>
    <n v="61"/>
    <x v="2"/>
    <x v="0"/>
    <x v="1"/>
    <x v="1"/>
    <x v="0"/>
  </r>
  <r>
    <n v="805692"/>
    <x v="1"/>
    <x v="4"/>
    <x v="0"/>
    <x v="0"/>
    <x v="0"/>
    <x v="1"/>
    <x v="1"/>
    <x v="1"/>
    <s v="Business Administration"/>
    <x v="0"/>
    <x v="1"/>
    <x v="0"/>
    <x v="0"/>
    <x v="0"/>
    <n v="5497"/>
    <x v="0"/>
    <n v="41.617351598173514"/>
    <n v="48"/>
    <x v="3"/>
    <x v="0"/>
    <x v="0"/>
    <x v="0"/>
    <x v="2"/>
  </r>
  <r>
    <n v="819211"/>
    <x v="1"/>
    <x v="4"/>
    <x v="0"/>
    <x v="0"/>
    <x v="0"/>
    <x v="1"/>
    <x v="1"/>
    <x v="1"/>
    <s v="Business Administration"/>
    <x v="0"/>
    <x v="1"/>
    <x v="0"/>
    <x v="5"/>
    <x v="0"/>
    <n v="7177"/>
    <x v="0"/>
    <n v="37.017351598173512"/>
    <n v="46.001000000000005"/>
    <x v="3"/>
    <x v="0"/>
    <x v="3"/>
    <x v="1"/>
    <x v="1"/>
  </r>
  <r>
    <n v="837003"/>
    <x v="1"/>
    <x v="4"/>
    <x v="0"/>
    <x v="0"/>
    <x v="0"/>
    <x v="1"/>
    <x v="1"/>
    <x v="1"/>
    <s v="Business Administration"/>
    <x v="0"/>
    <x v="1"/>
    <x v="0"/>
    <x v="6"/>
    <x v="0"/>
    <n v="9648"/>
    <x v="0"/>
    <n v="30.25296803652968"/>
    <n v="21"/>
    <x v="4"/>
    <x v="0"/>
    <x v="1"/>
    <x v="1"/>
    <x v="2"/>
  </r>
  <r>
    <n v="898880"/>
    <x v="1"/>
    <x v="4"/>
    <x v="0"/>
    <x v="0"/>
    <x v="0"/>
    <x v="1"/>
    <x v="1"/>
    <x v="1"/>
    <s v="Business Administration"/>
    <x v="0"/>
    <x v="1"/>
    <x v="0"/>
    <x v="2"/>
    <x v="0"/>
    <n v="10144"/>
    <x v="0"/>
    <n v="28.894063926940639"/>
    <n v="28"/>
    <x v="4"/>
    <x v="0"/>
    <x v="1"/>
    <x v="0"/>
    <x v="2"/>
  </r>
  <r>
    <n v="933088"/>
    <x v="1"/>
    <x v="4"/>
    <x v="0"/>
    <x v="0"/>
    <x v="0"/>
    <x v="1"/>
    <x v="1"/>
    <x v="1"/>
    <s v="Business Administration"/>
    <x v="0"/>
    <x v="1"/>
    <x v="0"/>
    <x v="8"/>
    <x v="0"/>
    <n v="11225"/>
    <x v="0"/>
    <n v="25.9351598173516"/>
    <n v="50"/>
    <x v="3"/>
    <x v="0"/>
    <x v="0"/>
    <x v="0"/>
    <x v="2"/>
  </r>
  <r>
    <n v="939819"/>
    <x v="1"/>
    <x v="4"/>
    <x v="0"/>
    <x v="0"/>
    <x v="0"/>
    <x v="1"/>
    <x v="1"/>
    <x v="1"/>
    <s v="Business Administration"/>
    <x v="0"/>
    <x v="1"/>
    <x v="0"/>
    <x v="4"/>
    <x v="0"/>
    <n v="-1097"/>
    <x v="0"/>
    <n v="59.672131147540981"/>
    <n v="90"/>
    <x v="1"/>
    <x v="0"/>
    <x v="2"/>
    <x v="0"/>
    <x v="0"/>
  </r>
  <r>
    <n v="992249"/>
    <x v="1"/>
    <x v="4"/>
    <x v="0"/>
    <x v="0"/>
    <x v="0"/>
    <x v="1"/>
    <x v="1"/>
    <x v="1"/>
    <s v="Business Administration"/>
    <x v="0"/>
    <x v="1"/>
    <x v="0"/>
    <x v="8"/>
    <x v="0"/>
    <n v="8445"/>
    <x v="0"/>
    <n v="33.546118721461184"/>
    <n v="13"/>
    <x v="4"/>
    <x v="0"/>
    <x v="0"/>
    <x v="0"/>
    <x v="2"/>
  </r>
  <r>
    <n v="1020524"/>
    <x v="1"/>
    <x v="4"/>
    <x v="0"/>
    <x v="0"/>
    <x v="0"/>
    <x v="1"/>
    <x v="1"/>
    <x v="1"/>
    <s v="Business Administration"/>
    <x v="0"/>
    <x v="1"/>
    <x v="0"/>
    <x v="8"/>
    <x v="0"/>
    <n v="12078"/>
    <x v="0"/>
    <n v="23.600913242009135"/>
    <n v="30"/>
    <x v="3"/>
    <x v="0"/>
    <x v="0"/>
    <x v="1"/>
    <x v="1"/>
  </r>
  <r>
    <n v="1040717"/>
    <x v="1"/>
    <x v="4"/>
    <x v="0"/>
    <x v="0"/>
    <x v="0"/>
    <x v="1"/>
    <x v="1"/>
    <x v="1"/>
    <s v="Business Administration"/>
    <x v="0"/>
    <x v="1"/>
    <x v="0"/>
    <x v="8"/>
    <x v="0"/>
    <n v="7442"/>
    <x v="0"/>
    <n v="36.292349726775953"/>
    <n v="30"/>
    <x v="3"/>
    <x v="0"/>
    <x v="0"/>
    <x v="0"/>
    <x v="2"/>
  </r>
  <r>
    <n v="1067617"/>
    <x v="1"/>
    <x v="4"/>
    <x v="0"/>
    <x v="0"/>
    <x v="0"/>
    <x v="1"/>
    <x v="1"/>
    <x v="1"/>
    <s v="Business Administration"/>
    <x v="0"/>
    <x v="1"/>
    <x v="0"/>
    <x v="1"/>
    <x v="0"/>
    <n v="12370"/>
    <x v="0"/>
    <n v="22.800913242009134"/>
    <n v="52"/>
    <x v="3"/>
    <x v="0"/>
    <x v="0"/>
    <x v="1"/>
    <x v="2"/>
  </r>
  <r>
    <n v="1113589"/>
    <x v="1"/>
    <x v="4"/>
    <x v="0"/>
    <x v="0"/>
    <x v="0"/>
    <x v="1"/>
    <x v="1"/>
    <x v="1"/>
    <s v="Business Administration"/>
    <x v="0"/>
    <x v="1"/>
    <x v="0"/>
    <x v="1"/>
    <x v="1"/>
    <n v="13065"/>
    <x v="0"/>
    <n v="20.896803652968035"/>
    <n v="20"/>
    <x v="4"/>
    <x v="0"/>
    <x v="0"/>
    <x v="1"/>
    <x v="1"/>
  </r>
  <r>
    <n v="1147308"/>
    <x v="1"/>
    <x v="4"/>
    <x v="0"/>
    <x v="0"/>
    <x v="0"/>
    <x v="1"/>
    <x v="1"/>
    <x v="1"/>
    <s v="Business Administration"/>
    <x v="0"/>
    <x v="1"/>
    <x v="0"/>
    <x v="8"/>
    <x v="1"/>
    <n v="10153"/>
    <x v="0"/>
    <n v="28.869406392694064"/>
    <n v="3"/>
    <x v="4"/>
    <x v="0"/>
    <x v="0"/>
    <x v="1"/>
    <x v="2"/>
  </r>
  <r>
    <n v="1150592"/>
    <x v="1"/>
    <x v="4"/>
    <x v="0"/>
    <x v="0"/>
    <x v="0"/>
    <x v="1"/>
    <x v="1"/>
    <x v="1"/>
    <s v="Business Administration"/>
    <x v="0"/>
    <x v="1"/>
    <x v="0"/>
    <x v="8"/>
    <x v="0"/>
    <n v="10306"/>
    <x v="0"/>
    <n v="28.450819672131146"/>
    <n v="9"/>
    <x v="4"/>
    <x v="0"/>
    <x v="0"/>
    <x v="0"/>
    <x v="2"/>
  </r>
  <r>
    <n v="1161944"/>
    <x v="1"/>
    <x v="4"/>
    <x v="0"/>
    <x v="0"/>
    <x v="0"/>
    <x v="1"/>
    <x v="1"/>
    <x v="1"/>
    <s v="Business Administration"/>
    <x v="0"/>
    <x v="1"/>
    <x v="0"/>
    <x v="8"/>
    <x v="1"/>
    <n v="9620"/>
    <x v="0"/>
    <n v="30.329680365296806"/>
    <n v="0"/>
    <x v="5"/>
    <x v="2"/>
    <x v="0"/>
    <x v="0"/>
    <x v="2"/>
  </r>
  <r>
    <n v="655558"/>
    <x v="1"/>
    <x v="4"/>
    <x v="0"/>
    <x v="0"/>
    <x v="1"/>
    <x v="1"/>
    <x v="1"/>
    <x v="1"/>
    <s v="Business Administration"/>
    <x v="0"/>
    <x v="1"/>
    <x v="0"/>
    <x v="2"/>
    <x v="0"/>
    <n v="9655"/>
    <x v="0"/>
    <n v="30.233789954337901"/>
    <n v="68"/>
    <x v="2"/>
    <x v="0"/>
    <x v="1"/>
    <x v="0"/>
    <x v="0"/>
  </r>
  <r>
    <n v="1120591"/>
    <x v="1"/>
    <x v="5"/>
    <x v="0"/>
    <x v="0"/>
    <x v="0"/>
    <x v="1"/>
    <x v="1"/>
    <x v="1"/>
    <s v="Business Administration"/>
    <x v="0"/>
    <x v="1"/>
    <x v="0"/>
    <x v="8"/>
    <x v="0"/>
    <n v="8396"/>
    <x v="0"/>
    <n v="33.68036529680365"/>
    <n v="116"/>
    <x v="1"/>
    <x v="0"/>
    <x v="0"/>
    <x v="1"/>
    <x v="0"/>
  </r>
  <r>
    <n v="198911"/>
    <x v="1"/>
    <x v="7"/>
    <x v="0"/>
    <x v="0"/>
    <x v="0"/>
    <x v="1"/>
    <x v="1"/>
    <x v="1"/>
    <s v="Business Administration"/>
    <x v="0"/>
    <x v="1"/>
    <x v="0"/>
    <x v="1"/>
    <x v="1"/>
    <n v="736"/>
    <x v="0"/>
    <n v="54.652968036529678"/>
    <n v="43"/>
    <x v="3"/>
    <x v="0"/>
    <x v="0"/>
    <x v="1"/>
    <x v="2"/>
  </r>
  <r>
    <n v="218440"/>
    <x v="1"/>
    <x v="7"/>
    <x v="0"/>
    <x v="0"/>
    <x v="0"/>
    <x v="1"/>
    <x v="1"/>
    <x v="1"/>
    <s v="Business Administration"/>
    <x v="0"/>
    <x v="1"/>
    <x v="0"/>
    <x v="0"/>
    <x v="0"/>
    <n v="3458"/>
    <x v="0"/>
    <n v="47.200913242009129"/>
    <n v="57"/>
    <x v="3"/>
    <x v="0"/>
    <x v="0"/>
    <x v="1"/>
    <x v="1"/>
  </r>
  <r>
    <n v="1054335"/>
    <x v="1"/>
    <x v="7"/>
    <x v="0"/>
    <x v="0"/>
    <x v="0"/>
    <x v="1"/>
    <x v="1"/>
    <x v="1"/>
    <s v="Business Administration"/>
    <x v="0"/>
    <x v="1"/>
    <x v="0"/>
    <x v="8"/>
    <x v="0"/>
    <n v="10483"/>
    <x v="0"/>
    <n v="27.967213114754099"/>
    <n v="18.667999999999999"/>
    <x v="4"/>
    <x v="0"/>
    <x v="0"/>
    <x v="0"/>
    <x v="2"/>
  </r>
  <r>
    <n v="1058724"/>
    <x v="1"/>
    <x v="7"/>
    <x v="0"/>
    <x v="0"/>
    <x v="0"/>
    <x v="1"/>
    <x v="1"/>
    <x v="1"/>
    <s v="Business Administration"/>
    <x v="0"/>
    <x v="1"/>
    <x v="0"/>
    <x v="1"/>
    <x v="0"/>
    <n v="10331"/>
    <x v="0"/>
    <n v="28.382513661202186"/>
    <n v="125"/>
    <x v="1"/>
    <x v="0"/>
    <x v="0"/>
    <x v="1"/>
    <x v="0"/>
  </r>
  <r>
    <n v="1062681"/>
    <x v="1"/>
    <x v="7"/>
    <x v="0"/>
    <x v="0"/>
    <x v="0"/>
    <x v="1"/>
    <x v="1"/>
    <x v="1"/>
    <s v="Business Administration"/>
    <x v="0"/>
    <x v="1"/>
    <x v="0"/>
    <x v="8"/>
    <x v="0"/>
    <n v="9574"/>
    <x v="0"/>
    <n v="30.455707762557079"/>
    <n v="53"/>
    <x v="3"/>
    <x v="0"/>
    <x v="0"/>
    <x v="1"/>
    <x v="1"/>
  </r>
  <r>
    <n v="1072407"/>
    <x v="1"/>
    <x v="7"/>
    <x v="0"/>
    <x v="0"/>
    <x v="0"/>
    <x v="1"/>
    <x v="1"/>
    <x v="1"/>
    <s v="Business Administration"/>
    <x v="0"/>
    <x v="1"/>
    <x v="0"/>
    <x v="1"/>
    <x v="0"/>
    <n v="12309"/>
    <x v="0"/>
    <n v="22.968036529680365"/>
    <n v="60"/>
    <x v="2"/>
    <x v="0"/>
    <x v="0"/>
    <x v="0"/>
    <x v="0"/>
  </r>
  <r>
    <n v="1078572"/>
    <x v="1"/>
    <x v="7"/>
    <x v="0"/>
    <x v="0"/>
    <x v="0"/>
    <x v="1"/>
    <x v="1"/>
    <x v="1"/>
    <s v="Business Administration"/>
    <x v="0"/>
    <x v="1"/>
    <x v="0"/>
    <x v="8"/>
    <x v="1"/>
    <n v="8543"/>
    <x v="0"/>
    <n v="33.277625570776252"/>
    <n v="53"/>
    <x v="3"/>
    <x v="0"/>
    <x v="0"/>
    <x v="1"/>
    <x v="2"/>
  </r>
  <r>
    <n v="1084923"/>
    <x v="1"/>
    <x v="7"/>
    <x v="0"/>
    <x v="0"/>
    <x v="0"/>
    <x v="1"/>
    <x v="1"/>
    <x v="1"/>
    <s v="Business Administration"/>
    <x v="0"/>
    <x v="1"/>
    <x v="0"/>
    <x v="9"/>
    <x v="0"/>
    <n v="13151"/>
    <x v="0"/>
    <n v="20.661202185792348"/>
    <n v="44"/>
    <x v="3"/>
    <x v="0"/>
    <x v="1"/>
    <x v="0"/>
    <x v="2"/>
  </r>
  <r>
    <n v="1092531"/>
    <x v="1"/>
    <x v="7"/>
    <x v="0"/>
    <x v="0"/>
    <x v="0"/>
    <x v="1"/>
    <x v="1"/>
    <x v="1"/>
    <s v="Business Administration"/>
    <x v="0"/>
    <x v="1"/>
    <x v="0"/>
    <x v="8"/>
    <x v="0"/>
    <n v="10589"/>
    <x v="0"/>
    <n v="27.6775956284153"/>
    <n v="182"/>
    <x v="1"/>
    <x v="0"/>
    <x v="0"/>
    <x v="0"/>
    <x v="0"/>
  </r>
  <r>
    <n v="1116835"/>
    <x v="1"/>
    <x v="7"/>
    <x v="0"/>
    <x v="0"/>
    <x v="0"/>
    <x v="1"/>
    <x v="1"/>
    <x v="1"/>
    <s v="Business Administration"/>
    <x v="0"/>
    <x v="1"/>
    <x v="0"/>
    <x v="8"/>
    <x v="0"/>
    <n v="11860"/>
    <x v="0"/>
    <n v="24.196721311475411"/>
    <n v="18"/>
    <x v="4"/>
    <x v="0"/>
    <x v="0"/>
    <x v="0"/>
    <x v="2"/>
  </r>
  <r>
    <n v="1067373"/>
    <x v="1"/>
    <x v="7"/>
    <x v="0"/>
    <x v="0"/>
    <x v="1"/>
    <x v="1"/>
    <x v="1"/>
    <x v="1"/>
    <s v="Business Administration"/>
    <x v="0"/>
    <x v="1"/>
    <x v="0"/>
    <x v="1"/>
    <x v="0"/>
    <n v="9988"/>
    <x v="0"/>
    <n v="29.321461187214613"/>
    <n v="61"/>
    <x v="2"/>
    <x v="0"/>
    <x v="0"/>
    <x v="0"/>
    <x v="0"/>
  </r>
  <r>
    <n v="1076661"/>
    <x v="1"/>
    <x v="7"/>
    <x v="0"/>
    <x v="0"/>
    <x v="1"/>
    <x v="1"/>
    <x v="1"/>
    <x v="1"/>
    <s v="Business Administration"/>
    <x v="0"/>
    <x v="1"/>
    <x v="0"/>
    <x v="8"/>
    <x v="1"/>
    <n v="8945"/>
    <x v="0"/>
    <n v="32.177595628415304"/>
    <n v="54"/>
    <x v="3"/>
    <x v="0"/>
    <x v="0"/>
    <x v="0"/>
    <x v="2"/>
  </r>
  <r>
    <n v="737032"/>
    <x v="1"/>
    <x v="8"/>
    <x v="0"/>
    <x v="0"/>
    <x v="0"/>
    <x v="1"/>
    <x v="1"/>
    <x v="1"/>
    <s v="Business Administration"/>
    <x v="0"/>
    <x v="1"/>
    <x v="0"/>
    <x v="1"/>
    <x v="0"/>
    <n v="9329"/>
    <x v="0"/>
    <n v="31.126940639269407"/>
    <n v="47"/>
    <x v="3"/>
    <x v="0"/>
    <x v="0"/>
    <x v="0"/>
    <x v="1"/>
  </r>
  <r>
    <n v="1038667"/>
    <x v="1"/>
    <x v="8"/>
    <x v="0"/>
    <x v="0"/>
    <x v="0"/>
    <x v="1"/>
    <x v="1"/>
    <x v="1"/>
    <s v="Business Administration"/>
    <x v="0"/>
    <x v="1"/>
    <x v="0"/>
    <x v="8"/>
    <x v="0"/>
    <n v="12742"/>
    <x v="0"/>
    <n v="21.781735159817352"/>
    <n v="19"/>
    <x v="4"/>
    <x v="0"/>
    <x v="0"/>
    <x v="1"/>
    <x v="2"/>
  </r>
  <r>
    <n v="1049334"/>
    <x v="1"/>
    <x v="8"/>
    <x v="0"/>
    <x v="0"/>
    <x v="0"/>
    <x v="1"/>
    <x v="1"/>
    <x v="1"/>
    <s v="Business Administration"/>
    <x v="0"/>
    <x v="1"/>
    <x v="0"/>
    <x v="8"/>
    <x v="0"/>
    <n v="13001"/>
    <x v="0"/>
    <n v="21.072146118721463"/>
    <n v="90"/>
    <x v="1"/>
    <x v="0"/>
    <x v="0"/>
    <x v="1"/>
    <x v="0"/>
  </r>
  <r>
    <n v="1061793"/>
    <x v="1"/>
    <x v="10"/>
    <x v="0"/>
    <x v="0"/>
    <x v="0"/>
    <x v="1"/>
    <x v="1"/>
    <x v="1"/>
    <s v="Business Administration"/>
    <x v="0"/>
    <x v="1"/>
    <x v="1"/>
    <x v="1"/>
    <x v="0"/>
    <n v="12489"/>
    <x v="0"/>
    <n v="22.474885844748858"/>
    <n v="36"/>
    <x v="3"/>
    <x v="0"/>
    <x v="0"/>
    <x v="0"/>
    <x v="1"/>
  </r>
  <r>
    <n v="1082336"/>
    <x v="1"/>
    <x v="10"/>
    <x v="0"/>
    <x v="0"/>
    <x v="0"/>
    <x v="1"/>
    <x v="1"/>
    <x v="1"/>
    <s v="Business Administration"/>
    <x v="0"/>
    <x v="1"/>
    <x v="1"/>
    <x v="8"/>
    <x v="0"/>
    <n v="5061"/>
    <x v="0"/>
    <n v="42.811872146118716"/>
    <n v="55"/>
    <x v="3"/>
    <x v="0"/>
    <x v="0"/>
    <x v="0"/>
    <x v="2"/>
  </r>
  <r>
    <n v="1099148"/>
    <x v="1"/>
    <x v="10"/>
    <x v="0"/>
    <x v="0"/>
    <x v="0"/>
    <x v="1"/>
    <x v="1"/>
    <x v="1"/>
    <s v="Business Administration"/>
    <x v="0"/>
    <x v="1"/>
    <x v="1"/>
    <x v="8"/>
    <x v="1"/>
    <n v="12916"/>
    <x v="0"/>
    <n v="21.305022831050227"/>
    <n v="27"/>
    <x v="4"/>
    <x v="0"/>
    <x v="0"/>
    <x v="1"/>
    <x v="2"/>
  </r>
  <r>
    <n v="1150797"/>
    <x v="1"/>
    <x v="10"/>
    <x v="0"/>
    <x v="0"/>
    <x v="0"/>
    <x v="1"/>
    <x v="1"/>
    <x v="1"/>
    <s v="Business Administration"/>
    <x v="0"/>
    <x v="1"/>
    <x v="1"/>
    <x v="9"/>
    <x v="0"/>
    <n v="13952"/>
    <x v="0"/>
    <n v="18.469406392694065"/>
    <n v="0"/>
    <x v="5"/>
    <x v="1"/>
    <x v="1"/>
    <x v="0"/>
    <x v="2"/>
  </r>
  <r>
    <n v="901646"/>
    <x v="1"/>
    <x v="11"/>
    <x v="0"/>
    <x v="3"/>
    <x v="0"/>
    <x v="1"/>
    <x v="1"/>
    <x v="1"/>
    <s v="Business Administration"/>
    <x v="0"/>
    <x v="1"/>
    <x v="1"/>
    <x v="1"/>
    <x v="1"/>
    <n v="10581"/>
    <x v="0"/>
    <n v="27.699453551912569"/>
    <n v="29"/>
    <x v="4"/>
    <x v="0"/>
    <x v="0"/>
    <x v="0"/>
    <x v="1"/>
  </r>
  <r>
    <n v="1147273"/>
    <x v="1"/>
    <x v="11"/>
    <x v="0"/>
    <x v="1"/>
    <x v="0"/>
    <x v="1"/>
    <x v="1"/>
    <x v="1"/>
    <s v="Business Administration"/>
    <x v="0"/>
    <x v="1"/>
    <x v="1"/>
    <x v="8"/>
    <x v="1"/>
    <n v="13557"/>
    <x v="0"/>
    <n v="19.551598173515981"/>
    <n v="31"/>
    <x v="3"/>
    <x v="0"/>
    <x v="0"/>
    <x v="0"/>
    <x v="2"/>
  </r>
  <r>
    <n v="585516"/>
    <x v="1"/>
    <x v="11"/>
    <x v="0"/>
    <x v="0"/>
    <x v="0"/>
    <x v="1"/>
    <x v="1"/>
    <x v="1"/>
    <s v="Business Administration"/>
    <x v="0"/>
    <x v="1"/>
    <x v="1"/>
    <x v="1"/>
    <x v="1"/>
    <n v="7394"/>
    <x v="0"/>
    <n v="36.423497267759565"/>
    <n v="25"/>
    <x v="4"/>
    <x v="0"/>
    <x v="0"/>
    <x v="0"/>
    <x v="2"/>
  </r>
  <r>
    <n v="788450"/>
    <x v="1"/>
    <x v="11"/>
    <x v="0"/>
    <x v="0"/>
    <x v="0"/>
    <x v="1"/>
    <x v="1"/>
    <x v="1"/>
    <s v="Business Administration"/>
    <x v="0"/>
    <x v="1"/>
    <x v="1"/>
    <x v="1"/>
    <x v="1"/>
    <n v="12544"/>
    <x v="0"/>
    <n v="22.324200913242009"/>
    <n v="6"/>
    <x v="5"/>
    <x v="1"/>
    <x v="0"/>
    <x v="0"/>
    <x v="2"/>
  </r>
  <r>
    <n v="1120023"/>
    <x v="1"/>
    <x v="11"/>
    <x v="0"/>
    <x v="0"/>
    <x v="0"/>
    <x v="1"/>
    <x v="1"/>
    <x v="1"/>
    <s v="Business Administration"/>
    <x v="0"/>
    <x v="1"/>
    <x v="1"/>
    <x v="1"/>
    <x v="1"/>
    <n v="11766"/>
    <x v="0"/>
    <n v="24.453551912568308"/>
    <n v="112"/>
    <x v="1"/>
    <x v="0"/>
    <x v="0"/>
    <x v="1"/>
    <x v="0"/>
  </r>
  <r>
    <n v="1045121"/>
    <x v="1"/>
    <x v="11"/>
    <x v="0"/>
    <x v="4"/>
    <x v="0"/>
    <x v="1"/>
    <x v="1"/>
    <x v="1"/>
    <s v="Business Administration"/>
    <x v="0"/>
    <x v="1"/>
    <x v="1"/>
    <x v="8"/>
    <x v="1"/>
    <n v="7749"/>
    <x v="0"/>
    <n v="35.452968036529683"/>
    <n v="6"/>
    <x v="4"/>
    <x v="0"/>
    <x v="0"/>
    <x v="0"/>
    <x v="2"/>
  </r>
  <r>
    <n v="1104460"/>
    <x v="1"/>
    <x v="13"/>
    <x v="0"/>
    <x v="0"/>
    <x v="0"/>
    <x v="1"/>
    <x v="1"/>
    <x v="1"/>
    <s v="Business Administration"/>
    <x v="0"/>
    <x v="1"/>
    <x v="1"/>
    <x v="5"/>
    <x v="0"/>
    <n v="13275"/>
    <x v="0"/>
    <n v="20.3224043715847"/>
    <n v="36"/>
    <x v="3"/>
    <x v="0"/>
    <x v="3"/>
    <x v="1"/>
    <x v="1"/>
  </r>
  <r>
    <n v="1145264"/>
    <x v="1"/>
    <x v="13"/>
    <x v="0"/>
    <x v="0"/>
    <x v="0"/>
    <x v="1"/>
    <x v="1"/>
    <x v="1"/>
    <s v="Business Administration"/>
    <x v="0"/>
    <x v="1"/>
    <x v="1"/>
    <x v="8"/>
    <x v="1"/>
    <n v="13830"/>
    <x v="0"/>
    <n v="18.803652968036531"/>
    <n v="32"/>
    <x v="3"/>
    <x v="0"/>
    <x v="0"/>
    <x v="1"/>
    <x v="1"/>
  </r>
  <r>
    <n v="84040"/>
    <x v="1"/>
    <x v="14"/>
    <x v="0"/>
    <x v="0"/>
    <x v="0"/>
    <x v="1"/>
    <x v="1"/>
    <x v="1"/>
    <s v="Business Administration"/>
    <x v="0"/>
    <x v="1"/>
    <x v="1"/>
    <x v="11"/>
    <x v="0"/>
    <n v="-741"/>
    <x v="0"/>
    <n v="58.696803652968036"/>
    <n v="60"/>
    <x v="2"/>
    <x v="0"/>
    <x v="1"/>
    <x v="0"/>
    <x v="0"/>
  </r>
  <r>
    <n v="326622"/>
    <x v="1"/>
    <x v="0"/>
    <x v="0"/>
    <x v="0"/>
    <x v="0"/>
    <x v="2"/>
    <x v="1"/>
    <x v="2"/>
    <s v="Business Administration"/>
    <x v="0"/>
    <x v="1"/>
    <x v="0"/>
    <x v="13"/>
    <x v="0"/>
    <n v="-3851"/>
    <x v="0"/>
    <n v="67.211872146118722"/>
    <n v="90"/>
    <x v="1"/>
    <x v="0"/>
    <x v="1"/>
    <x v="1"/>
    <x v="0"/>
  </r>
  <r>
    <n v="577796"/>
    <x v="1"/>
    <x v="0"/>
    <x v="0"/>
    <x v="0"/>
    <x v="0"/>
    <x v="2"/>
    <x v="1"/>
    <x v="2"/>
    <s v="Business Administration"/>
    <x v="0"/>
    <x v="1"/>
    <x v="0"/>
    <x v="0"/>
    <x v="0"/>
    <n v="3556"/>
    <x v="0"/>
    <n v="46.932420091324197"/>
    <n v="9"/>
    <x v="5"/>
    <x v="3"/>
    <x v="0"/>
    <x v="1"/>
    <x v="2"/>
  </r>
  <r>
    <n v="919444"/>
    <x v="1"/>
    <x v="4"/>
    <x v="0"/>
    <x v="0"/>
    <x v="0"/>
    <x v="2"/>
    <x v="1"/>
    <x v="2"/>
    <s v="Business Administration"/>
    <x v="0"/>
    <x v="1"/>
    <x v="0"/>
    <x v="0"/>
    <x v="0"/>
    <n v="2239"/>
    <x v="0"/>
    <n v="50.537899543378991"/>
    <n v="30"/>
    <x v="3"/>
    <x v="0"/>
    <x v="0"/>
    <x v="1"/>
    <x v="2"/>
  </r>
  <r>
    <n v="1146511"/>
    <x v="1"/>
    <x v="4"/>
    <x v="0"/>
    <x v="0"/>
    <x v="0"/>
    <x v="2"/>
    <x v="1"/>
    <x v="2"/>
    <s v="Business Administration"/>
    <x v="0"/>
    <x v="1"/>
    <x v="0"/>
    <x v="8"/>
    <x v="0"/>
    <n v="10820"/>
    <x v="0"/>
    <n v="27.044748858447491"/>
    <n v="21.341000000000001"/>
    <x v="4"/>
    <x v="0"/>
    <x v="0"/>
    <x v="0"/>
    <x v="2"/>
  </r>
  <r>
    <n v="663321"/>
    <x v="1"/>
    <x v="5"/>
    <x v="0"/>
    <x v="0"/>
    <x v="0"/>
    <x v="2"/>
    <x v="1"/>
    <x v="2"/>
    <s v="Business Administration"/>
    <x v="0"/>
    <x v="1"/>
    <x v="0"/>
    <x v="1"/>
    <x v="0"/>
    <n v="8781"/>
    <x v="0"/>
    <n v="32.625683060109289"/>
    <n v="18.335000000000001"/>
    <x v="4"/>
    <x v="0"/>
    <x v="0"/>
    <x v="0"/>
    <x v="2"/>
  </r>
  <r>
    <n v="1113778"/>
    <x v="1"/>
    <x v="7"/>
    <x v="0"/>
    <x v="0"/>
    <x v="0"/>
    <x v="2"/>
    <x v="1"/>
    <x v="2"/>
    <s v="Business Administration"/>
    <x v="0"/>
    <x v="1"/>
    <x v="0"/>
    <x v="8"/>
    <x v="0"/>
    <n v="13191"/>
    <x v="0"/>
    <n v="20.551912568306012"/>
    <n v="31"/>
    <x v="3"/>
    <x v="0"/>
    <x v="0"/>
    <x v="0"/>
    <x v="1"/>
  </r>
  <r>
    <n v="916545"/>
    <x v="1"/>
    <x v="10"/>
    <x v="0"/>
    <x v="0"/>
    <x v="0"/>
    <x v="2"/>
    <x v="1"/>
    <x v="2"/>
    <s v="Business Administration"/>
    <x v="0"/>
    <x v="1"/>
    <x v="1"/>
    <x v="16"/>
    <x v="1"/>
    <n v="11134"/>
    <x v="0"/>
    <n v="26.18447488584475"/>
    <n v="55"/>
    <x v="3"/>
    <x v="0"/>
    <x v="0"/>
    <x v="0"/>
    <x v="1"/>
  </r>
  <r>
    <n v="1108829"/>
    <x v="1"/>
    <x v="10"/>
    <x v="0"/>
    <x v="0"/>
    <x v="0"/>
    <x v="2"/>
    <x v="1"/>
    <x v="2"/>
    <s v="Business Administration"/>
    <x v="0"/>
    <x v="1"/>
    <x v="1"/>
    <x v="8"/>
    <x v="1"/>
    <n v="13024"/>
    <x v="0"/>
    <n v="21.009132420091323"/>
    <n v="23"/>
    <x v="4"/>
    <x v="0"/>
    <x v="0"/>
    <x v="0"/>
    <x v="2"/>
  </r>
  <r>
    <n v="813174"/>
    <x v="1"/>
    <x v="11"/>
    <x v="0"/>
    <x v="0"/>
    <x v="0"/>
    <x v="2"/>
    <x v="1"/>
    <x v="2"/>
    <s v="Business Administration"/>
    <x v="0"/>
    <x v="1"/>
    <x v="1"/>
    <x v="1"/>
    <x v="0"/>
    <n v="10482"/>
    <x v="0"/>
    <n v="27.969945355191257"/>
    <n v="51.008000000000003"/>
    <x v="3"/>
    <x v="0"/>
    <x v="0"/>
    <x v="0"/>
    <x v="2"/>
  </r>
  <r>
    <n v="875944"/>
    <x v="1"/>
    <x v="11"/>
    <x v="0"/>
    <x v="0"/>
    <x v="0"/>
    <x v="2"/>
    <x v="1"/>
    <x v="2"/>
    <s v="Business Administration"/>
    <x v="0"/>
    <x v="1"/>
    <x v="1"/>
    <x v="10"/>
    <x v="0"/>
    <n v="10099"/>
    <x v="0"/>
    <n v="29.017351598173516"/>
    <n v="0"/>
    <x v="4"/>
    <x v="0"/>
    <x v="2"/>
    <x v="0"/>
    <x v="2"/>
  </r>
  <r>
    <n v="1155743"/>
    <x v="1"/>
    <x v="11"/>
    <x v="0"/>
    <x v="0"/>
    <x v="0"/>
    <x v="2"/>
    <x v="1"/>
    <x v="2"/>
    <s v="Business Administration"/>
    <x v="0"/>
    <x v="1"/>
    <x v="1"/>
    <x v="8"/>
    <x v="1"/>
    <n v="13906"/>
    <x v="0"/>
    <n v="18.595433789954338"/>
    <n v="0"/>
    <x v="5"/>
    <x v="1"/>
    <x v="0"/>
    <x v="1"/>
    <x v="2"/>
  </r>
  <r>
    <n v="1168387"/>
    <x v="1"/>
    <x v="7"/>
    <x v="0"/>
    <x v="0"/>
    <x v="0"/>
    <x v="3"/>
    <x v="2"/>
    <x v="3"/>
    <s v="Construction Technology"/>
    <x v="1"/>
    <x v="1"/>
    <x v="0"/>
    <x v="8"/>
    <x v="1"/>
    <n v="14042"/>
    <x v="0"/>
    <n v="18.222831050228312"/>
    <n v="0"/>
    <x v="5"/>
    <x v="1"/>
    <x v="0"/>
    <x v="0"/>
    <x v="2"/>
  </r>
  <r>
    <n v="793336"/>
    <x v="1"/>
    <x v="10"/>
    <x v="0"/>
    <x v="3"/>
    <x v="0"/>
    <x v="3"/>
    <x v="2"/>
    <x v="3"/>
    <s v="Construction Technology"/>
    <x v="1"/>
    <x v="1"/>
    <x v="1"/>
    <x v="14"/>
    <x v="1"/>
    <n v="9381"/>
    <x v="0"/>
    <n v="30.984474885844751"/>
    <n v="70"/>
    <x v="2"/>
    <x v="0"/>
    <x v="0"/>
    <x v="1"/>
    <x v="0"/>
  </r>
  <r>
    <n v="1098058"/>
    <x v="1"/>
    <x v="10"/>
    <x v="0"/>
    <x v="0"/>
    <x v="0"/>
    <x v="3"/>
    <x v="2"/>
    <x v="3"/>
    <s v="Construction Technology"/>
    <x v="1"/>
    <x v="1"/>
    <x v="1"/>
    <x v="19"/>
    <x v="1"/>
    <n v="13580"/>
    <x v="0"/>
    <n v="19.488584474885844"/>
    <n v="20"/>
    <x v="4"/>
    <x v="0"/>
    <x v="1"/>
    <x v="0"/>
    <x v="2"/>
  </r>
  <r>
    <n v="1105337"/>
    <x v="1"/>
    <x v="13"/>
    <x v="0"/>
    <x v="3"/>
    <x v="0"/>
    <x v="3"/>
    <x v="2"/>
    <x v="3"/>
    <s v="Construction Technology"/>
    <x v="1"/>
    <x v="1"/>
    <x v="1"/>
    <x v="8"/>
    <x v="1"/>
    <n v="12782"/>
    <x v="0"/>
    <n v="21.672146118721461"/>
    <n v="56"/>
    <x v="3"/>
    <x v="0"/>
    <x v="0"/>
    <x v="1"/>
    <x v="2"/>
  </r>
  <r>
    <n v="1148717"/>
    <x v="1"/>
    <x v="13"/>
    <x v="0"/>
    <x v="0"/>
    <x v="0"/>
    <x v="3"/>
    <x v="2"/>
    <x v="3"/>
    <s v="Construction Technology"/>
    <x v="1"/>
    <x v="1"/>
    <x v="1"/>
    <x v="8"/>
    <x v="1"/>
    <n v="10468"/>
    <x v="0"/>
    <n v="28.008196721311474"/>
    <n v="0"/>
    <x v="5"/>
    <x v="1"/>
    <x v="0"/>
    <x v="0"/>
    <x v="2"/>
  </r>
  <r>
    <n v="288276"/>
    <x v="1"/>
    <x v="0"/>
    <x v="0"/>
    <x v="0"/>
    <x v="1"/>
    <x v="4"/>
    <x v="2"/>
    <x v="3"/>
    <s v="Fisheries Technology"/>
    <x v="2"/>
    <x v="1"/>
    <x v="0"/>
    <x v="1"/>
    <x v="1"/>
    <n v="406"/>
    <x v="0"/>
    <n v="55.557077625570777"/>
    <n v="121"/>
    <x v="1"/>
    <x v="0"/>
    <x v="0"/>
    <x v="1"/>
    <x v="0"/>
  </r>
  <r>
    <n v="135498"/>
    <x v="1"/>
    <x v="3"/>
    <x v="0"/>
    <x v="0"/>
    <x v="1"/>
    <x v="4"/>
    <x v="2"/>
    <x v="3"/>
    <s v="Fisheries Technology"/>
    <x v="2"/>
    <x v="1"/>
    <x v="0"/>
    <x v="1"/>
    <x v="1"/>
    <n v="-336"/>
    <x v="0"/>
    <n v="57.587214611872142"/>
    <n v="70"/>
    <x v="2"/>
    <x v="0"/>
    <x v="0"/>
    <x v="1"/>
    <x v="0"/>
  </r>
  <r>
    <n v="1152216"/>
    <x v="1"/>
    <x v="4"/>
    <x v="0"/>
    <x v="3"/>
    <x v="2"/>
    <x v="4"/>
    <x v="2"/>
    <x v="3"/>
    <s v="Fisheries Technology"/>
    <x v="2"/>
    <x v="1"/>
    <x v="0"/>
    <x v="8"/>
    <x v="1"/>
    <n v="6180"/>
    <x v="0"/>
    <n v="39.748633879781423"/>
    <n v="81"/>
    <x v="2"/>
    <x v="0"/>
    <x v="0"/>
    <x v="1"/>
    <x v="0"/>
  </r>
  <r>
    <n v="67349"/>
    <x v="1"/>
    <x v="4"/>
    <x v="0"/>
    <x v="1"/>
    <x v="2"/>
    <x v="4"/>
    <x v="2"/>
    <x v="3"/>
    <s v="Fisheries Technology"/>
    <x v="2"/>
    <x v="1"/>
    <x v="0"/>
    <x v="19"/>
    <x v="0"/>
    <n v="7159"/>
    <x v="0"/>
    <n v="37.066666666666663"/>
    <n v="122.726"/>
    <x v="1"/>
    <x v="0"/>
    <x v="1"/>
    <x v="1"/>
    <x v="0"/>
  </r>
  <r>
    <n v="72869"/>
    <x v="1"/>
    <x v="4"/>
    <x v="0"/>
    <x v="1"/>
    <x v="2"/>
    <x v="4"/>
    <x v="2"/>
    <x v="3"/>
    <s v="Fisheries Technology"/>
    <x v="2"/>
    <x v="1"/>
    <x v="0"/>
    <x v="1"/>
    <x v="1"/>
    <n v="226"/>
    <x v="0"/>
    <n v="56.049180327868854"/>
    <n v="6"/>
    <x v="4"/>
    <x v="0"/>
    <x v="0"/>
    <x v="0"/>
    <x v="2"/>
  </r>
  <r>
    <n v="1152366"/>
    <x v="1"/>
    <x v="4"/>
    <x v="0"/>
    <x v="1"/>
    <x v="2"/>
    <x v="4"/>
    <x v="2"/>
    <x v="3"/>
    <s v="Fisheries Technology"/>
    <x v="2"/>
    <x v="1"/>
    <x v="0"/>
    <x v="8"/>
    <x v="0"/>
    <n v="-2081"/>
    <x v="0"/>
    <n v="62.365296803652967"/>
    <n v="265.06200000000001"/>
    <x v="1"/>
    <x v="0"/>
    <x v="0"/>
    <x v="1"/>
    <x v="0"/>
  </r>
  <r>
    <n v="927192"/>
    <x v="1"/>
    <x v="4"/>
    <x v="0"/>
    <x v="0"/>
    <x v="2"/>
    <x v="4"/>
    <x v="2"/>
    <x v="3"/>
    <s v="Fisheries Technology"/>
    <x v="2"/>
    <x v="1"/>
    <x v="0"/>
    <x v="8"/>
    <x v="0"/>
    <n v="12223"/>
    <x v="0"/>
    <n v="23.203652968036529"/>
    <n v="132"/>
    <x v="1"/>
    <x v="0"/>
    <x v="0"/>
    <x v="1"/>
    <x v="0"/>
  </r>
  <r>
    <n v="1057282"/>
    <x v="1"/>
    <x v="4"/>
    <x v="0"/>
    <x v="0"/>
    <x v="2"/>
    <x v="4"/>
    <x v="2"/>
    <x v="3"/>
    <s v="Fisheries Technology"/>
    <x v="2"/>
    <x v="1"/>
    <x v="0"/>
    <x v="8"/>
    <x v="1"/>
    <n v="12732"/>
    <x v="0"/>
    <n v="21.809132420091327"/>
    <n v="51"/>
    <x v="3"/>
    <x v="0"/>
    <x v="0"/>
    <x v="0"/>
    <x v="1"/>
  </r>
  <r>
    <n v="1058297"/>
    <x v="1"/>
    <x v="4"/>
    <x v="0"/>
    <x v="0"/>
    <x v="2"/>
    <x v="4"/>
    <x v="2"/>
    <x v="3"/>
    <s v="Fisheries Technology"/>
    <x v="2"/>
    <x v="1"/>
    <x v="0"/>
    <x v="1"/>
    <x v="0"/>
    <n v="12935"/>
    <x v="0"/>
    <n v="21.25296803652968"/>
    <n v="92"/>
    <x v="1"/>
    <x v="0"/>
    <x v="0"/>
    <x v="0"/>
    <x v="0"/>
  </r>
  <r>
    <n v="1158070"/>
    <x v="1"/>
    <x v="4"/>
    <x v="0"/>
    <x v="0"/>
    <x v="2"/>
    <x v="4"/>
    <x v="2"/>
    <x v="3"/>
    <s v="Fisheries Technology"/>
    <x v="2"/>
    <x v="1"/>
    <x v="0"/>
    <x v="8"/>
    <x v="1"/>
    <n v="7045"/>
    <x v="0"/>
    <n v="37.378995433789953"/>
    <n v="127.682"/>
    <x v="1"/>
    <x v="0"/>
    <x v="0"/>
    <x v="1"/>
    <x v="0"/>
  </r>
  <r>
    <n v="1142740"/>
    <x v="1"/>
    <x v="5"/>
    <x v="0"/>
    <x v="1"/>
    <x v="2"/>
    <x v="4"/>
    <x v="2"/>
    <x v="3"/>
    <s v="Fisheries Technology"/>
    <x v="2"/>
    <x v="1"/>
    <x v="0"/>
    <x v="8"/>
    <x v="0"/>
    <n v="11825"/>
    <x v="0"/>
    <n v="24.292349726775956"/>
    <n v="22"/>
    <x v="4"/>
    <x v="0"/>
    <x v="0"/>
    <x v="1"/>
    <x v="2"/>
  </r>
  <r>
    <n v="1110808"/>
    <x v="1"/>
    <x v="5"/>
    <x v="0"/>
    <x v="0"/>
    <x v="2"/>
    <x v="4"/>
    <x v="2"/>
    <x v="3"/>
    <s v="Fisheries Technology"/>
    <x v="2"/>
    <x v="1"/>
    <x v="0"/>
    <x v="8"/>
    <x v="1"/>
    <n v="-868"/>
    <x v="0"/>
    <n v="59.044748858447484"/>
    <n v="41.335999999999999"/>
    <x v="3"/>
    <x v="0"/>
    <x v="0"/>
    <x v="0"/>
    <x v="2"/>
  </r>
  <r>
    <n v="1112376"/>
    <x v="1"/>
    <x v="5"/>
    <x v="0"/>
    <x v="0"/>
    <x v="2"/>
    <x v="4"/>
    <x v="2"/>
    <x v="3"/>
    <s v="Fisheries Technology"/>
    <x v="2"/>
    <x v="1"/>
    <x v="0"/>
    <x v="1"/>
    <x v="0"/>
    <n v="9922"/>
    <x v="0"/>
    <n v="29.502283105022833"/>
    <n v="65.676000000000002"/>
    <x v="2"/>
    <x v="0"/>
    <x v="0"/>
    <x v="0"/>
    <x v="0"/>
  </r>
  <r>
    <n v="995588"/>
    <x v="1"/>
    <x v="6"/>
    <x v="0"/>
    <x v="0"/>
    <x v="2"/>
    <x v="4"/>
    <x v="2"/>
    <x v="3"/>
    <s v="Fisheries Technology"/>
    <x v="2"/>
    <x v="1"/>
    <x v="0"/>
    <x v="1"/>
    <x v="0"/>
    <n v="11220"/>
    <x v="0"/>
    <n v="25.948858447488586"/>
    <n v="4"/>
    <x v="4"/>
    <x v="0"/>
    <x v="0"/>
    <x v="0"/>
    <x v="2"/>
  </r>
  <r>
    <n v="1156156"/>
    <x v="1"/>
    <x v="7"/>
    <x v="0"/>
    <x v="1"/>
    <x v="2"/>
    <x v="4"/>
    <x v="2"/>
    <x v="3"/>
    <s v="Fisheries Technology"/>
    <x v="2"/>
    <x v="1"/>
    <x v="0"/>
    <x v="8"/>
    <x v="0"/>
    <n v="8061"/>
    <x v="0"/>
    <n v="34.598173515981735"/>
    <n v="128"/>
    <x v="1"/>
    <x v="0"/>
    <x v="0"/>
    <x v="0"/>
    <x v="0"/>
  </r>
  <r>
    <n v="1122158"/>
    <x v="1"/>
    <x v="7"/>
    <x v="0"/>
    <x v="0"/>
    <x v="2"/>
    <x v="4"/>
    <x v="2"/>
    <x v="3"/>
    <s v="Fisheries Technology"/>
    <x v="2"/>
    <x v="1"/>
    <x v="0"/>
    <x v="8"/>
    <x v="0"/>
    <n v="13899"/>
    <x v="0"/>
    <n v="18.614611872146121"/>
    <n v="6"/>
    <x v="5"/>
    <x v="1"/>
    <x v="0"/>
    <x v="0"/>
    <x v="2"/>
  </r>
  <r>
    <n v="1153359"/>
    <x v="1"/>
    <x v="8"/>
    <x v="0"/>
    <x v="1"/>
    <x v="2"/>
    <x v="4"/>
    <x v="2"/>
    <x v="3"/>
    <s v="Fisheries Technology"/>
    <x v="2"/>
    <x v="1"/>
    <x v="0"/>
    <x v="8"/>
    <x v="0"/>
    <n v="7123"/>
    <x v="0"/>
    <n v="37.165296803652964"/>
    <n v="15"/>
    <x v="4"/>
    <x v="0"/>
    <x v="0"/>
    <x v="0"/>
    <x v="2"/>
  </r>
  <r>
    <n v="955716"/>
    <x v="1"/>
    <x v="8"/>
    <x v="0"/>
    <x v="4"/>
    <x v="2"/>
    <x v="4"/>
    <x v="2"/>
    <x v="3"/>
    <s v="Fisheries Technology"/>
    <x v="2"/>
    <x v="1"/>
    <x v="0"/>
    <x v="1"/>
    <x v="1"/>
    <n v="7004"/>
    <x v="0"/>
    <n v="37.49132420091324"/>
    <n v="216.33600000000001"/>
    <x v="1"/>
    <x v="0"/>
    <x v="0"/>
    <x v="0"/>
    <x v="0"/>
  </r>
  <r>
    <n v="1155688"/>
    <x v="1"/>
    <x v="10"/>
    <x v="0"/>
    <x v="1"/>
    <x v="2"/>
    <x v="4"/>
    <x v="2"/>
    <x v="3"/>
    <s v="Fisheries Technology"/>
    <x v="2"/>
    <x v="1"/>
    <x v="1"/>
    <x v="8"/>
    <x v="1"/>
    <n v="-782"/>
    <x v="0"/>
    <n v="58.809132420091323"/>
    <n v="45"/>
    <x v="3"/>
    <x v="0"/>
    <x v="0"/>
    <x v="0"/>
    <x v="2"/>
  </r>
  <r>
    <n v="1157465"/>
    <x v="1"/>
    <x v="11"/>
    <x v="0"/>
    <x v="3"/>
    <x v="2"/>
    <x v="4"/>
    <x v="2"/>
    <x v="3"/>
    <s v="Fisheries Technology"/>
    <x v="2"/>
    <x v="1"/>
    <x v="1"/>
    <x v="8"/>
    <x v="1"/>
    <n v="6007"/>
    <x v="0"/>
    <n v="40.221311475409834"/>
    <n v="49"/>
    <x v="3"/>
    <x v="0"/>
    <x v="0"/>
    <x v="1"/>
    <x v="2"/>
  </r>
  <r>
    <n v="1166357"/>
    <x v="1"/>
    <x v="11"/>
    <x v="0"/>
    <x v="1"/>
    <x v="2"/>
    <x v="4"/>
    <x v="2"/>
    <x v="3"/>
    <s v="Fisheries Technology"/>
    <x v="2"/>
    <x v="1"/>
    <x v="1"/>
    <x v="8"/>
    <x v="1"/>
    <n v="14040"/>
    <x v="0"/>
    <n v="18.228310502283104"/>
    <n v="0"/>
    <x v="5"/>
    <x v="3"/>
    <x v="0"/>
    <x v="0"/>
    <x v="2"/>
  </r>
  <r>
    <n v="1113782"/>
    <x v="1"/>
    <x v="11"/>
    <x v="0"/>
    <x v="0"/>
    <x v="2"/>
    <x v="4"/>
    <x v="2"/>
    <x v="3"/>
    <s v="Fisheries Technology"/>
    <x v="2"/>
    <x v="1"/>
    <x v="1"/>
    <x v="1"/>
    <x v="0"/>
    <n v="13426"/>
    <x v="0"/>
    <n v="19.909836065573771"/>
    <n v="22"/>
    <x v="4"/>
    <x v="0"/>
    <x v="0"/>
    <x v="0"/>
    <x v="1"/>
  </r>
  <r>
    <n v="1125373"/>
    <x v="1"/>
    <x v="11"/>
    <x v="0"/>
    <x v="0"/>
    <x v="2"/>
    <x v="4"/>
    <x v="2"/>
    <x v="3"/>
    <s v="Fisheries Technology"/>
    <x v="2"/>
    <x v="1"/>
    <x v="1"/>
    <x v="8"/>
    <x v="1"/>
    <n v="13676"/>
    <x v="0"/>
    <n v="19.225570776255708"/>
    <n v="27"/>
    <x v="4"/>
    <x v="0"/>
    <x v="0"/>
    <x v="1"/>
    <x v="2"/>
  </r>
  <r>
    <n v="1143217"/>
    <x v="1"/>
    <x v="12"/>
    <x v="0"/>
    <x v="1"/>
    <x v="2"/>
    <x v="4"/>
    <x v="2"/>
    <x v="3"/>
    <s v="Fisheries Technology"/>
    <x v="2"/>
    <x v="1"/>
    <x v="1"/>
    <x v="8"/>
    <x v="1"/>
    <n v="9003"/>
    <x v="0"/>
    <n v="32.019125683060111"/>
    <n v="11.668000000000001"/>
    <x v="4"/>
    <x v="0"/>
    <x v="0"/>
    <x v="0"/>
    <x v="2"/>
  </r>
  <r>
    <n v="1152661"/>
    <x v="1"/>
    <x v="14"/>
    <x v="0"/>
    <x v="1"/>
    <x v="2"/>
    <x v="4"/>
    <x v="2"/>
    <x v="3"/>
    <s v="Fisheries Technology"/>
    <x v="2"/>
    <x v="1"/>
    <x v="1"/>
    <x v="8"/>
    <x v="0"/>
    <n v="12341"/>
    <x v="0"/>
    <n v="22.880365296803653"/>
    <n v="86"/>
    <x v="2"/>
    <x v="0"/>
    <x v="0"/>
    <x v="0"/>
    <x v="0"/>
  </r>
  <r>
    <n v="900220"/>
    <x v="1"/>
    <x v="14"/>
    <x v="0"/>
    <x v="4"/>
    <x v="2"/>
    <x v="4"/>
    <x v="2"/>
    <x v="3"/>
    <s v="Fisheries Technology"/>
    <x v="2"/>
    <x v="1"/>
    <x v="1"/>
    <x v="1"/>
    <x v="0"/>
    <n v="10914"/>
    <x v="0"/>
    <n v="26.787214611872148"/>
    <n v="18"/>
    <x v="4"/>
    <x v="0"/>
    <x v="0"/>
    <x v="1"/>
    <x v="2"/>
  </r>
  <r>
    <n v="1000412"/>
    <x v="2"/>
    <x v="7"/>
    <x v="0"/>
    <x v="4"/>
    <x v="2"/>
    <x v="5"/>
    <x v="2"/>
    <x v="4"/>
    <s v="Health Sciences"/>
    <x v="0"/>
    <x v="1"/>
    <x v="0"/>
    <x v="1"/>
    <x v="0"/>
    <n v="6072"/>
    <x v="0"/>
    <n v="40.043715846994537"/>
    <n v="0"/>
    <x v="6"/>
    <x v="0"/>
    <x v="0"/>
    <x v="0"/>
    <x v="0"/>
  </r>
  <r>
    <n v="169606"/>
    <x v="0"/>
    <x v="2"/>
    <x v="0"/>
    <x v="0"/>
    <x v="2"/>
    <x v="5"/>
    <x v="2"/>
    <x v="4"/>
    <s v="Health Sciences"/>
    <x v="0"/>
    <x v="1"/>
    <x v="0"/>
    <x v="1"/>
    <x v="0"/>
    <n v="2941"/>
    <x v="0"/>
    <n v="48.614754098360656"/>
    <n v="127"/>
    <x v="0"/>
    <x v="0"/>
    <x v="0"/>
    <x v="1"/>
    <x v="0"/>
  </r>
  <r>
    <n v="500728"/>
    <x v="1"/>
    <x v="0"/>
    <x v="0"/>
    <x v="3"/>
    <x v="2"/>
    <x v="5"/>
    <x v="2"/>
    <x v="4"/>
    <s v="Health Sciences"/>
    <x v="0"/>
    <x v="1"/>
    <x v="0"/>
    <x v="16"/>
    <x v="1"/>
    <n v="9670"/>
    <x v="0"/>
    <n v="30.192694063926943"/>
    <n v="120"/>
    <x v="1"/>
    <x v="0"/>
    <x v="0"/>
    <x v="1"/>
    <x v="0"/>
  </r>
  <r>
    <n v="1161870"/>
    <x v="1"/>
    <x v="0"/>
    <x v="0"/>
    <x v="3"/>
    <x v="2"/>
    <x v="5"/>
    <x v="2"/>
    <x v="4"/>
    <s v="Health Sciences"/>
    <x v="0"/>
    <x v="1"/>
    <x v="0"/>
    <x v="8"/>
    <x v="0"/>
    <n v="9212"/>
    <x v="0"/>
    <n v="31.447488584474886"/>
    <n v="0"/>
    <x v="5"/>
    <x v="3"/>
    <x v="0"/>
    <x v="0"/>
    <x v="2"/>
  </r>
  <r>
    <n v="1000246"/>
    <x v="1"/>
    <x v="0"/>
    <x v="0"/>
    <x v="0"/>
    <x v="2"/>
    <x v="5"/>
    <x v="2"/>
    <x v="4"/>
    <s v="Health Sciences"/>
    <x v="0"/>
    <x v="1"/>
    <x v="0"/>
    <x v="8"/>
    <x v="0"/>
    <n v="12269"/>
    <x v="0"/>
    <n v="23.077625570776256"/>
    <n v="6"/>
    <x v="4"/>
    <x v="0"/>
    <x v="0"/>
    <x v="0"/>
    <x v="2"/>
  </r>
  <r>
    <n v="1004597"/>
    <x v="1"/>
    <x v="2"/>
    <x v="0"/>
    <x v="0"/>
    <x v="2"/>
    <x v="5"/>
    <x v="2"/>
    <x v="4"/>
    <s v="Health Sciences"/>
    <x v="0"/>
    <x v="1"/>
    <x v="0"/>
    <x v="8"/>
    <x v="0"/>
    <n v="7815"/>
    <x v="0"/>
    <n v="35.272146118721459"/>
    <n v="171.5"/>
    <x v="1"/>
    <x v="0"/>
    <x v="0"/>
    <x v="1"/>
    <x v="0"/>
  </r>
  <r>
    <n v="31318"/>
    <x v="1"/>
    <x v="3"/>
    <x v="0"/>
    <x v="0"/>
    <x v="2"/>
    <x v="5"/>
    <x v="2"/>
    <x v="4"/>
    <s v="Health Sciences"/>
    <x v="0"/>
    <x v="1"/>
    <x v="0"/>
    <x v="1"/>
    <x v="0"/>
    <n v="3374"/>
    <x v="0"/>
    <n v="47.431050228310497"/>
    <n v="156.5"/>
    <x v="1"/>
    <x v="0"/>
    <x v="0"/>
    <x v="1"/>
    <x v="0"/>
  </r>
  <r>
    <n v="999538"/>
    <x v="1"/>
    <x v="3"/>
    <x v="0"/>
    <x v="0"/>
    <x v="2"/>
    <x v="5"/>
    <x v="2"/>
    <x v="4"/>
    <s v="Health Sciences"/>
    <x v="0"/>
    <x v="1"/>
    <x v="0"/>
    <x v="1"/>
    <x v="0"/>
    <n v="12102"/>
    <x v="0"/>
    <n v="23.535159817351598"/>
    <n v="70"/>
    <x v="2"/>
    <x v="0"/>
    <x v="0"/>
    <x v="0"/>
    <x v="0"/>
  </r>
  <r>
    <n v="960720"/>
    <x v="1"/>
    <x v="4"/>
    <x v="0"/>
    <x v="3"/>
    <x v="2"/>
    <x v="5"/>
    <x v="2"/>
    <x v="4"/>
    <s v="Health Sciences"/>
    <x v="0"/>
    <x v="1"/>
    <x v="0"/>
    <x v="16"/>
    <x v="0"/>
    <n v="8125"/>
    <x v="0"/>
    <n v="34.422831050228311"/>
    <n v="108"/>
    <x v="1"/>
    <x v="0"/>
    <x v="0"/>
    <x v="0"/>
    <x v="0"/>
  </r>
  <r>
    <n v="901749"/>
    <x v="1"/>
    <x v="4"/>
    <x v="0"/>
    <x v="1"/>
    <x v="2"/>
    <x v="5"/>
    <x v="2"/>
    <x v="4"/>
    <s v="Health Sciences"/>
    <x v="0"/>
    <x v="1"/>
    <x v="0"/>
    <x v="0"/>
    <x v="0"/>
    <n v="10469"/>
    <x v="0"/>
    <n v="28.005464480874316"/>
    <n v="44"/>
    <x v="3"/>
    <x v="0"/>
    <x v="0"/>
    <x v="0"/>
    <x v="2"/>
  </r>
  <r>
    <n v="1168507"/>
    <x v="1"/>
    <x v="4"/>
    <x v="0"/>
    <x v="1"/>
    <x v="2"/>
    <x v="5"/>
    <x v="2"/>
    <x v="4"/>
    <s v="Health Sciences"/>
    <x v="0"/>
    <x v="1"/>
    <x v="0"/>
    <x v="8"/>
    <x v="0"/>
    <n v="9956"/>
    <x v="0"/>
    <n v="29.409132420091325"/>
    <n v="124.5"/>
    <x v="1"/>
    <x v="0"/>
    <x v="0"/>
    <x v="0"/>
    <x v="0"/>
  </r>
  <r>
    <n v="33053"/>
    <x v="1"/>
    <x v="4"/>
    <x v="0"/>
    <x v="0"/>
    <x v="2"/>
    <x v="5"/>
    <x v="2"/>
    <x v="4"/>
    <s v="Health Sciences"/>
    <x v="0"/>
    <x v="1"/>
    <x v="0"/>
    <x v="0"/>
    <x v="0"/>
    <n v="5932"/>
    <x v="0"/>
    <n v="40.42622950819672"/>
    <n v="84"/>
    <x v="2"/>
    <x v="0"/>
    <x v="0"/>
    <x v="0"/>
    <x v="0"/>
  </r>
  <r>
    <n v="107321"/>
    <x v="1"/>
    <x v="4"/>
    <x v="0"/>
    <x v="0"/>
    <x v="2"/>
    <x v="5"/>
    <x v="2"/>
    <x v="4"/>
    <s v="Health Sciences"/>
    <x v="0"/>
    <x v="1"/>
    <x v="0"/>
    <x v="0"/>
    <x v="0"/>
    <n v="6603"/>
    <x v="0"/>
    <n v="38.589954337899542"/>
    <n v="75"/>
    <x v="2"/>
    <x v="0"/>
    <x v="0"/>
    <x v="0"/>
    <x v="0"/>
  </r>
  <r>
    <n v="437424"/>
    <x v="1"/>
    <x v="4"/>
    <x v="0"/>
    <x v="0"/>
    <x v="2"/>
    <x v="5"/>
    <x v="2"/>
    <x v="4"/>
    <s v="Health Sciences"/>
    <x v="0"/>
    <x v="1"/>
    <x v="0"/>
    <x v="1"/>
    <x v="0"/>
    <n v="3523"/>
    <x v="0"/>
    <n v="47.022831050228305"/>
    <n v="55"/>
    <x v="3"/>
    <x v="0"/>
    <x v="0"/>
    <x v="0"/>
    <x v="2"/>
  </r>
  <r>
    <n v="450060"/>
    <x v="1"/>
    <x v="4"/>
    <x v="0"/>
    <x v="0"/>
    <x v="2"/>
    <x v="5"/>
    <x v="2"/>
    <x v="4"/>
    <s v="Health Sciences"/>
    <x v="0"/>
    <x v="1"/>
    <x v="0"/>
    <x v="1"/>
    <x v="0"/>
    <n v="7003"/>
    <x v="0"/>
    <n v="37.49406392694064"/>
    <n v="20"/>
    <x v="4"/>
    <x v="0"/>
    <x v="0"/>
    <x v="0"/>
    <x v="2"/>
  </r>
  <r>
    <n v="472190"/>
    <x v="1"/>
    <x v="4"/>
    <x v="0"/>
    <x v="0"/>
    <x v="2"/>
    <x v="5"/>
    <x v="2"/>
    <x v="4"/>
    <s v="Health Sciences"/>
    <x v="0"/>
    <x v="1"/>
    <x v="0"/>
    <x v="1"/>
    <x v="0"/>
    <n v="5055"/>
    <x v="0"/>
    <n v="42.828310502283102"/>
    <n v="132"/>
    <x v="1"/>
    <x v="0"/>
    <x v="0"/>
    <x v="0"/>
    <x v="0"/>
  </r>
  <r>
    <n v="506846"/>
    <x v="1"/>
    <x v="4"/>
    <x v="0"/>
    <x v="0"/>
    <x v="2"/>
    <x v="5"/>
    <x v="2"/>
    <x v="4"/>
    <s v="Health Sciences"/>
    <x v="0"/>
    <x v="1"/>
    <x v="0"/>
    <x v="14"/>
    <x v="0"/>
    <n v="2089"/>
    <x v="0"/>
    <n v="50.948858447488583"/>
    <n v="233"/>
    <x v="1"/>
    <x v="0"/>
    <x v="0"/>
    <x v="0"/>
    <x v="0"/>
  </r>
  <r>
    <n v="573171"/>
    <x v="1"/>
    <x v="4"/>
    <x v="0"/>
    <x v="0"/>
    <x v="2"/>
    <x v="5"/>
    <x v="2"/>
    <x v="4"/>
    <s v="Health Sciences"/>
    <x v="0"/>
    <x v="1"/>
    <x v="0"/>
    <x v="1"/>
    <x v="0"/>
    <n v="7802"/>
    <x v="0"/>
    <n v="35.307762557077623"/>
    <n v="38"/>
    <x v="3"/>
    <x v="0"/>
    <x v="0"/>
    <x v="1"/>
    <x v="2"/>
  </r>
  <r>
    <n v="578585"/>
    <x v="1"/>
    <x v="4"/>
    <x v="0"/>
    <x v="0"/>
    <x v="2"/>
    <x v="5"/>
    <x v="2"/>
    <x v="4"/>
    <s v="Health Sciences"/>
    <x v="0"/>
    <x v="1"/>
    <x v="0"/>
    <x v="1"/>
    <x v="0"/>
    <n v="8591"/>
    <x v="0"/>
    <n v="33.146118721461185"/>
    <n v="91"/>
    <x v="1"/>
    <x v="0"/>
    <x v="0"/>
    <x v="0"/>
    <x v="0"/>
  </r>
  <r>
    <n v="618110"/>
    <x v="1"/>
    <x v="4"/>
    <x v="0"/>
    <x v="0"/>
    <x v="2"/>
    <x v="5"/>
    <x v="2"/>
    <x v="4"/>
    <s v="Health Sciences"/>
    <x v="0"/>
    <x v="1"/>
    <x v="0"/>
    <x v="14"/>
    <x v="0"/>
    <n v="4012"/>
    <x v="0"/>
    <n v="45.68310502283105"/>
    <n v="53"/>
    <x v="3"/>
    <x v="0"/>
    <x v="0"/>
    <x v="1"/>
    <x v="2"/>
  </r>
  <r>
    <n v="1051130"/>
    <x v="1"/>
    <x v="4"/>
    <x v="0"/>
    <x v="0"/>
    <x v="2"/>
    <x v="5"/>
    <x v="2"/>
    <x v="4"/>
    <s v="Health Sciences"/>
    <x v="0"/>
    <x v="1"/>
    <x v="0"/>
    <x v="8"/>
    <x v="0"/>
    <n v="12596"/>
    <x v="0"/>
    <n v="22.181735159817354"/>
    <n v="19"/>
    <x v="4"/>
    <x v="0"/>
    <x v="0"/>
    <x v="0"/>
    <x v="2"/>
  </r>
  <r>
    <n v="1089471"/>
    <x v="1"/>
    <x v="4"/>
    <x v="0"/>
    <x v="0"/>
    <x v="2"/>
    <x v="5"/>
    <x v="2"/>
    <x v="4"/>
    <s v="Health Sciences"/>
    <x v="0"/>
    <x v="1"/>
    <x v="0"/>
    <x v="8"/>
    <x v="0"/>
    <n v="9707"/>
    <x v="0"/>
    <n v="30.091324200913242"/>
    <n v="25"/>
    <x v="4"/>
    <x v="0"/>
    <x v="0"/>
    <x v="0"/>
    <x v="2"/>
  </r>
  <r>
    <n v="1107483"/>
    <x v="1"/>
    <x v="5"/>
    <x v="0"/>
    <x v="3"/>
    <x v="2"/>
    <x v="5"/>
    <x v="2"/>
    <x v="4"/>
    <s v="Health Sciences"/>
    <x v="0"/>
    <x v="1"/>
    <x v="0"/>
    <x v="8"/>
    <x v="0"/>
    <n v="11509"/>
    <x v="0"/>
    <n v="25.157077625570778"/>
    <n v="143"/>
    <x v="1"/>
    <x v="0"/>
    <x v="0"/>
    <x v="1"/>
    <x v="0"/>
  </r>
  <r>
    <n v="739669"/>
    <x v="1"/>
    <x v="5"/>
    <x v="0"/>
    <x v="1"/>
    <x v="2"/>
    <x v="5"/>
    <x v="2"/>
    <x v="4"/>
    <s v="Health Sciences"/>
    <x v="0"/>
    <x v="1"/>
    <x v="0"/>
    <x v="13"/>
    <x v="0"/>
    <n v="7240"/>
    <x v="0"/>
    <n v="36.844748858447488"/>
    <n v="29.338000000000001"/>
    <x v="4"/>
    <x v="0"/>
    <x v="1"/>
    <x v="1"/>
    <x v="2"/>
  </r>
  <r>
    <n v="1129300"/>
    <x v="1"/>
    <x v="5"/>
    <x v="0"/>
    <x v="1"/>
    <x v="2"/>
    <x v="5"/>
    <x v="2"/>
    <x v="4"/>
    <s v="Health Sciences"/>
    <x v="0"/>
    <x v="1"/>
    <x v="0"/>
    <x v="8"/>
    <x v="0"/>
    <n v="11285"/>
    <x v="0"/>
    <n v="25.770776255707762"/>
    <n v="11"/>
    <x v="4"/>
    <x v="0"/>
    <x v="0"/>
    <x v="0"/>
    <x v="2"/>
  </r>
  <r>
    <n v="34384"/>
    <x v="1"/>
    <x v="5"/>
    <x v="0"/>
    <x v="0"/>
    <x v="2"/>
    <x v="5"/>
    <x v="2"/>
    <x v="4"/>
    <s v="Health Sciences"/>
    <x v="0"/>
    <x v="1"/>
    <x v="0"/>
    <x v="1"/>
    <x v="0"/>
    <n v="-1382"/>
    <x v="0"/>
    <n v="60.450819672131146"/>
    <n v="200"/>
    <x v="1"/>
    <x v="0"/>
    <x v="0"/>
    <x v="1"/>
    <x v="0"/>
  </r>
  <r>
    <n v="219364"/>
    <x v="1"/>
    <x v="5"/>
    <x v="0"/>
    <x v="0"/>
    <x v="2"/>
    <x v="5"/>
    <x v="2"/>
    <x v="4"/>
    <s v="Health Sciences"/>
    <x v="0"/>
    <x v="1"/>
    <x v="0"/>
    <x v="19"/>
    <x v="0"/>
    <n v="3534"/>
    <x v="0"/>
    <n v="46.99269406392694"/>
    <n v="136"/>
    <x v="1"/>
    <x v="0"/>
    <x v="1"/>
    <x v="0"/>
    <x v="0"/>
  </r>
  <r>
    <n v="817605"/>
    <x v="1"/>
    <x v="5"/>
    <x v="0"/>
    <x v="0"/>
    <x v="2"/>
    <x v="5"/>
    <x v="2"/>
    <x v="4"/>
    <s v="Health Sciences"/>
    <x v="0"/>
    <x v="1"/>
    <x v="0"/>
    <x v="11"/>
    <x v="0"/>
    <n v="9846"/>
    <x v="0"/>
    <n v="29.710502283105026"/>
    <n v="0"/>
    <x v="5"/>
    <x v="3"/>
    <x v="1"/>
    <x v="0"/>
    <x v="2"/>
  </r>
  <r>
    <n v="963435"/>
    <x v="1"/>
    <x v="5"/>
    <x v="0"/>
    <x v="0"/>
    <x v="2"/>
    <x v="5"/>
    <x v="2"/>
    <x v="4"/>
    <s v="Health Sciences"/>
    <x v="0"/>
    <x v="1"/>
    <x v="0"/>
    <x v="1"/>
    <x v="0"/>
    <n v="11339"/>
    <x v="0"/>
    <n v="25.62283105022831"/>
    <n v="9"/>
    <x v="4"/>
    <x v="0"/>
    <x v="0"/>
    <x v="0"/>
    <x v="2"/>
  </r>
  <r>
    <n v="1073720"/>
    <x v="1"/>
    <x v="5"/>
    <x v="0"/>
    <x v="0"/>
    <x v="2"/>
    <x v="5"/>
    <x v="2"/>
    <x v="4"/>
    <s v="Health Sciences"/>
    <x v="0"/>
    <x v="1"/>
    <x v="0"/>
    <x v="8"/>
    <x v="0"/>
    <n v="13866"/>
    <x v="0"/>
    <n v="18.705022831050229"/>
    <n v="0"/>
    <x v="5"/>
    <x v="3"/>
    <x v="0"/>
    <x v="1"/>
    <x v="2"/>
  </r>
  <r>
    <n v="626389"/>
    <x v="1"/>
    <x v="6"/>
    <x v="0"/>
    <x v="1"/>
    <x v="2"/>
    <x v="5"/>
    <x v="2"/>
    <x v="4"/>
    <s v="Health Sciences"/>
    <x v="0"/>
    <x v="1"/>
    <x v="0"/>
    <x v="2"/>
    <x v="0"/>
    <n v="9655"/>
    <x v="0"/>
    <n v="30.233789954337901"/>
    <n v="38"/>
    <x v="3"/>
    <x v="0"/>
    <x v="1"/>
    <x v="0"/>
    <x v="2"/>
  </r>
  <r>
    <n v="64241"/>
    <x v="1"/>
    <x v="7"/>
    <x v="0"/>
    <x v="0"/>
    <x v="2"/>
    <x v="5"/>
    <x v="2"/>
    <x v="4"/>
    <s v="Health Sciences"/>
    <x v="0"/>
    <x v="1"/>
    <x v="0"/>
    <x v="1"/>
    <x v="0"/>
    <n v="815"/>
    <x v="0"/>
    <n v="54.436529680365297"/>
    <n v="108.00500000000001"/>
    <x v="1"/>
    <x v="0"/>
    <x v="0"/>
    <x v="1"/>
    <x v="0"/>
  </r>
  <r>
    <n v="682852"/>
    <x v="1"/>
    <x v="7"/>
    <x v="0"/>
    <x v="0"/>
    <x v="2"/>
    <x v="5"/>
    <x v="2"/>
    <x v="4"/>
    <s v="Health Sciences"/>
    <x v="0"/>
    <x v="1"/>
    <x v="0"/>
    <x v="13"/>
    <x v="0"/>
    <n v="9359"/>
    <x v="0"/>
    <n v="31.044748858447491"/>
    <n v="54"/>
    <x v="3"/>
    <x v="0"/>
    <x v="1"/>
    <x v="0"/>
    <x v="2"/>
  </r>
  <r>
    <n v="977949"/>
    <x v="1"/>
    <x v="7"/>
    <x v="0"/>
    <x v="0"/>
    <x v="2"/>
    <x v="5"/>
    <x v="2"/>
    <x v="4"/>
    <s v="Health Sciences"/>
    <x v="0"/>
    <x v="1"/>
    <x v="0"/>
    <x v="8"/>
    <x v="1"/>
    <n v="11589"/>
    <x v="0"/>
    <n v="24.937899543378997"/>
    <n v="67"/>
    <x v="2"/>
    <x v="0"/>
    <x v="0"/>
    <x v="0"/>
    <x v="0"/>
  </r>
  <r>
    <n v="1151294"/>
    <x v="1"/>
    <x v="7"/>
    <x v="0"/>
    <x v="0"/>
    <x v="2"/>
    <x v="5"/>
    <x v="2"/>
    <x v="4"/>
    <s v="Health Sciences"/>
    <x v="0"/>
    <x v="1"/>
    <x v="0"/>
    <x v="8"/>
    <x v="0"/>
    <n v="6282"/>
    <x v="0"/>
    <n v="39.469406392694061"/>
    <n v="26.672000000000001"/>
    <x v="4"/>
    <x v="0"/>
    <x v="0"/>
    <x v="1"/>
    <x v="2"/>
  </r>
  <r>
    <n v="576179"/>
    <x v="1"/>
    <x v="8"/>
    <x v="0"/>
    <x v="1"/>
    <x v="2"/>
    <x v="5"/>
    <x v="2"/>
    <x v="4"/>
    <s v="Health Sciences"/>
    <x v="0"/>
    <x v="1"/>
    <x v="0"/>
    <x v="14"/>
    <x v="0"/>
    <n v="8163"/>
    <x v="0"/>
    <n v="34.318721461187216"/>
    <n v="82.347999999999999"/>
    <x v="2"/>
    <x v="0"/>
    <x v="0"/>
    <x v="1"/>
    <x v="0"/>
  </r>
  <r>
    <n v="1142821"/>
    <x v="1"/>
    <x v="8"/>
    <x v="0"/>
    <x v="1"/>
    <x v="2"/>
    <x v="5"/>
    <x v="2"/>
    <x v="4"/>
    <s v="Health Sciences"/>
    <x v="0"/>
    <x v="1"/>
    <x v="0"/>
    <x v="8"/>
    <x v="0"/>
    <n v="9723"/>
    <x v="0"/>
    <n v="30.047488584474888"/>
    <n v="0"/>
    <x v="5"/>
    <x v="3"/>
    <x v="0"/>
    <x v="0"/>
    <x v="2"/>
  </r>
  <r>
    <n v="1151089"/>
    <x v="1"/>
    <x v="8"/>
    <x v="0"/>
    <x v="1"/>
    <x v="2"/>
    <x v="5"/>
    <x v="2"/>
    <x v="4"/>
    <s v="Health Sciences"/>
    <x v="0"/>
    <x v="1"/>
    <x v="0"/>
    <x v="8"/>
    <x v="0"/>
    <n v="7770"/>
    <x v="0"/>
    <n v="35.395433789954339"/>
    <n v="16"/>
    <x v="4"/>
    <x v="0"/>
    <x v="0"/>
    <x v="0"/>
    <x v="2"/>
  </r>
  <r>
    <n v="1151126"/>
    <x v="1"/>
    <x v="8"/>
    <x v="0"/>
    <x v="1"/>
    <x v="2"/>
    <x v="5"/>
    <x v="2"/>
    <x v="4"/>
    <s v="Health Sciences"/>
    <x v="0"/>
    <x v="1"/>
    <x v="0"/>
    <x v="8"/>
    <x v="0"/>
    <n v="12550"/>
    <x v="0"/>
    <n v="22.307762557077627"/>
    <n v="49.02"/>
    <x v="3"/>
    <x v="0"/>
    <x v="0"/>
    <x v="0"/>
    <x v="2"/>
  </r>
  <r>
    <n v="135546"/>
    <x v="1"/>
    <x v="10"/>
    <x v="0"/>
    <x v="0"/>
    <x v="2"/>
    <x v="5"/>
    <x v="2"/>
    <x v="4"/>
    <s v="Health Sciences"/>
    <x v="0"/>
    <x v="1"/>
    <x v="1"/>
    <x v="1"/>
    <x v="0"/>
    <n v="58"/>
    <x v="0"/>
    <n v="56.508196721311478"/>
    <n v="79"/>
    <x v="2"/>
    <x v="0"/>
    <x v="0"/>
    <x v="0"/>
    <x v="0"/>
  </r>
  <r>
    <n v="149473"/>
    <x v="1"/>
    <x v="10"/>
    <x v="0"/>
    <x v="0"/>
    <x v="2"/>
    <x v="5"/>
    <x v="2"/>
    <x v="4"/>
    <s v="Health Sciences"/>
    <x v="0"/>
    <x v="1"/>
    <x v="1"/>
    <x v="1"/>
    <x v="0"/>
    <n v="1755"/>
    <x v="0"/>
    <n v="51.863387978142079"/>
    <n v="39"/>
    <x v="3"/>
    <x v="0"/>
    <x v="0"/>
    <x v="1"/>
    <x v="2"/>
  </r>
  <r>
    <n v="1154662"/>
    <x v="1"/>
    <x v="10"/>
    <x v="0"/>
    <x v="0"/>
    <x v="2"/>
    <x v="5"/>
    <x v="2"/>
    <x v="4"/>
    <s v="Health Sciences"/>
    <x v="0"/>
    <x v="1"/>
    <x v="1"/>
    <x v="8"/>
    <x v="0"/>
    <n v="11437"/>
    <x v="0"/>
    <n v="25.354337899543381"/>
    <n v="0"/>
    <x v="5"/>
    <x v="2"/>
    <x v="0"/>
    <x v="0"/>
    <x v="2"/>
  </r>
  <r>
    <n v="218641"/>
    <x v="1"/>
    <x v="11"/>
    <x v="0"/>
    <x v="0"/>
    <x v="2"/>
    <x v="5"/>
    <x v="2"/>
    <x v="4"/>
    <s v="Health Sciences"/>
    <x v="0"/>
    <x v="1"/>
    <x v="1"/>
    <x v="1"/>
    <x v="0"/>
    <n v="1784"/>
    <x v="0"/>
    <n v="51.784153005464482"/>
    <n v="182"/>
    <x v="1"/>
    <x v="0"/>
    <x v="0"/>
    <x v="1"/>
    <x v="0"/>
  </r>
  <r>
    <n v="541607"/>
    <x v="1"/>
    <x v="11"/>
    <x v="0"/>
    <x v="0"/>
    <x v="2"/>
    <x v="5"/>
    <x v="2"/>
    <x v="4"/>
    <s v="Health Sciences"/>
    <x v="0"/>
    <x v="1"/>
    <x v="1"/>
    <x v="17"/>
    <x v="0"/>
    <n v="11331"/>
    <x v="0"/>
    <n v="25.644748858447489"/>
    <n v="80"/>
    <x v="2"/>
    <x v="0"/>
    <x v="1"/>
    <x v="0"/>
    <x v="0"/>
  </r>
  <r>
    <n v="1052955"/>
    <x v="1"/>
    <x v="11"/>
    <x v="0"/>
    <x v="0"/>
    <x v="2"/>
    <x v="5"/>
    <x v="2"/>
    <x v="4"/>
    <s v="Health Sciences"/>
    <x v="0"/>
    <x v="1"/>
    <x v="1"/>
    <x v="20"/>
    <x v="1"/>
    <n v="13467"/>
    <x v="0"/>
    <n v="19.797814207650273"/>
    <n v="24"/>
    <x v="4"/>
    <x v="0"/>
    <x v="1"/>
    <x v="0"/>
    <x v="1"/>
  </r>
  <r>
    <n v="1101685"/>
    <x v="1"/>
    <x v="12"/>
    <x v="0"/>
    <x v="1"/>
    <x v="2"/>
    <x v="5"/>
    <x v="2"/>
    <x v="4"/>
    <s v="Health Sciences"/>
    <x v="0"/>
    <x v="1"/>
    <x v="1"/>
    <x v="0"/>
    <x v="1"/>
    <n v="7219"/>
    <x v="0"/>
    <n v="36.902283105022832"/>
    <n v="57"/>
    <x v="3"/>
    <x v="0"/>
    <x v="0"/>
    <x v="0"/>
    <x v="2"/>
  </r>
  <r>
    <n v="797883"/>
    <x v="1"/>
    <x v="16"/>
    <x v="0"/>
    <x v="0"/>
    <x v="2"/>
    <x v="5"/>
    <x v="2"/>
    <x v="4"/>
    <s v="Health Sciences"/>
    <x v="0"/>
    <x v="1"/>
    <x v="1"/>
    <x v="14"/>
    <x v="0"/>
    <n v="8106"/>
    <x v="0"/>
    <n v="34.474885844748854"/>
    <n v="122"/>
    <x v="1"/>
    <x v="0"/>
    <x v="0"/>
    <x v="1"/>
    <x v="0"/>
  </r>
  <r>
    <n v="628785"/>
    <x v="0"/>
    <x v="0"/>
    <x v="0"/>
    <x v="0"/>
    <x v="0"/>
    <x v="6"/>
    <x v="2"/>
    <x v="4"/>
    <s v="Health Sciences"/>
    <x v="1"/>
    <x v="1"/>
    <x v="0"/>
    <x v="8"/>
    <x v="0"/>
    <n v="13262"/>
    <x v="0"/>
    <n v="20.357923497267759"/>
    <n v="48"/>
    <x v="0"/>
    <x v="0"/>
    <x v="0"/>
    <x v="0"/>
    <x v="0"/>
  </r>
  <r>
    <n v="900475"/>
    <x v="0"/>
    <x v="5"/>
    <x v="0"/>
    <x v="0"/>
    <x v="2"/>
    <x v="6"/>
    <x v="2"/>
    <x v="4"/>
    <s v="Health Sciences"/>
    <x v="2"/>
    <x v="1"/>
    <x v="0"/>
    <x v="11"/>
    <x v="0"/>
    <n v="6938"/>
    <x v="0"/>
    <n v="37.672146118721457"/>
    <n v="0"/>
    <x v="0"/>
    <x v="0"/>
    <x v="1"/>
    <x v="0"/>
    <x v="0"/>
  </r>
  <r>
    <n v="1044381"/>
    <x v="0"/>
    <x v="12"/>
    <x v="0"/>
    <x v="0"/>
    <x v="0"/>
    <x v="6"/>
    <x v="2"/>
    <x v="4"/>
    <s v="Health Sciences"/>
    <x v="1"/>
    <x v="1"/>
    <x v="1"/>
    <x v="1"/>
    <x v="0"/>
    <n v="12879"/>
    <x v="0"/>
    <n v="21.406392694063928"/>
    <n v="29"/>
    <x v="0"/>
    <x v="0"/>
    <x v="0"/>
    <x v="0"/>
    <x v="0"/>
  </r>
  <r>
    <n v="1083018"/>
    <x v="0"/>
    <x v="12"/>
    <x v="0"/>
    <x v="0"/>
    <x v="0"/>
    <x v="6"/>
    <x v="2"/>
    <x v="4"/>
    <s v="Health Sciences"/>
    <x v="1"/>
    <x v="1"/>
    <x v="1"/>
    <x v="1"/>
    <x v="0"/>
    <n v="13029"/>
    <x v="0"/>
    <n v="20.995433789954337"/>
    <n v="53"/>
    <x v="0"/>
    <x v="0"/>
    <x v="0"/>
    <x v="1"/>
    <x v="0"/>
  </r>
  <r>
    <n v="1159008"/>
    <x v="1"/>
    <x v="0"/>
    <x v="0"/>
    <x v="1"/>
    <x v="1"/>
    <x v="6"/>
    <x v="2"/>
    <x v="4"/>
    <s v="Health Sciences"/>
    <x v="0"/>
    <x v="1"/>
    <x v="0"/>
    <x v="8"/>
    <x v="0"/>
    <n v="11200"/>
    <x v="0"/>
    <n v="26.00365296803653"/>
    <n v="62"/>
    <x v="2"/>
    <x v="0"/>
    <x v="0"/>
    <x v="0"/>
    <x v="0"/>
  </r>
  <r>
    <n v="1113517"/>
    <x v="1"/>
    <x v="0"/>
    <x v="0"/>
    <x v="0"/>
    <x v="0"/>
    <x v="6"/>
    <x v="2"/>
    <x v="4"/>
    <s v="Health Sciences"/>
    <x v="1"/>
    <x v="1"/>
    <x v="0"/>
    <x v="8"/>
    <x v="1"/>
    <n v="11354"/>
    <x v="0"/>
    <n v="25.581735159817352"/>
    <n v="35"/>
    <x v="3"/>
    <x v="0"/>
    <x v="0"/>
    <x v="1"/>
    <x v="2"/>
  </r>
  <r>
    <n v="981136"/>
    <x v="1"/>
    <x v="2"/>
    <x v="0"/>
    <x v="1"/>
    <x v="0"/>
    <x v="6"/>
    <x v="2"/>
    <x v="4"/>
    <s v="Health Sciences"/>
    <x v="1"/>
    <x v="1"/>
    <x v="0"/>
    <x v="1"/>
    <x v="0"/>
    <n v="8463"/>
    <x v="0"/>
    <n v="33.496803652968033"/>
    <n v="47"/>
    <x v="3"/>
    <x v="0"/>
    <x v="0"/>
    <x v="1"/>
    <x v="2"/>
  </r>
  <r>
    <n v="335850"/>
    <x v="1"/>
    <x v="2"/>
    <x v="0"/>
    <x v="0"/>
    <x v="0"/>
    <x v="6"/>
    <x v="2"/>
    <x v="4"/>
    <s v="Health Sciences"/>
    <x v="1"/>
    <x v="1"/>
    <x v="0"/>
    <x v="1"/>
    <x v="0"/>
    <n v="4498"/>
    <x v="0"/>
    <n v="44.352459016393439"/>
    <n v="38"/>
    <x v="3"/>
    <x v="0"/>
    <x v="0"/>
    <x v="0"/>
    <x v="1"/>
  </r>
  <r>
    <n v="864468"/>
    <x v="1"/>
    <x v="2"/>
    <x v="0"/>
    <x v="0"/>
    <x v="2"/>
    <x v="6"/>
    <x v="2"/>
    <x v="4"/>
    <s v="Health Sciences"/>
    <x v="2"/>
    <x v="1"/>
    <x v="0"/>
    <x v="1"/>
    <x v="0"/>
    <n v="3190"/>
    <x v="0"/>
    <n v="47.934426229508198"/>
    <n v="95"/>
    <x v="1"/>
    <x v="0"/>
    <x v="0"/>
    <x v="1"/>
    <x v="0"/>
  </r>
  <r>
    <n v="896940"/>
    <x v="1"/>
    <x v="4"/>
    <x v="0"/>
    <x v="0"/>
    <x v="0"/>
    <x v="6"/>
    <x v="2"/>
    <x v="4"/>
    <s v="Health Sciences"/>
    <x v="1"/>
    <x v="1"/>
    <x v="0"/>
    <x v="1"/>
    <x v="0"/>
    <n v="11624"/>
    <x v="0"/>
    <n v="24.842009132420092"/>
    <n v="92"/>
    <x v="1"/>
    <x v="0"/>
    <x v="0"/>
    <x v="0"/>
    <x v="0"/>
  </r>
  <r>
    <n v="948361"/>
    <x v="1"/>
    <x v="4"/>
    <x v="0"/>
    <x v="0"/>
    <x v="0"/>
    <x v="6"/>
    <x v="2"/>
    <x v="4"/>
    <s v="Health Sciences"/>
    <x v="1"/>
    <x v="1"/>
    <x v="0"/>
    <x v="3"/>
    <x v="0"/>
    <n v="12433"/>
    <x v="0"/>
    <n v="22.628310502283107"/>
    <n v="44"/>
    <x v="3"/>
    <x v="0"/>
    <x v="1"/>
    <x v="0"/>
    <x v="1"/>
  </r>
  <r>
    <n v="979566"/>
    <x v="1"/>
    <x v="4"/>
    <x v="0"/>
    <x v="0"/>
    <x v="1"/>
    <x v="6"/>
    <x v="2"/>
    <x v="4"/>
    <s v="Health Sciences"/>
    <x v="0"/>
    <x v="1"/>
    <x v="0"/>
    <x v="1"/>
    <x v="0"/>
    <n v="6481"/>
    <x v="0"/>
    <n v="38.924200913242011"/>
    <n v="93.374000000000009"/>
    <x v="1"/>
    <x v="0"/>
    <x v="0"/>
    <x v="1"/>
    <x v="0"/>
  </r>
  <r>
    <n v="1049331"/>
    <x v="1"/>
    <x v="5"/>
    <x v="0"/>
    <x v="0"/>
    <x v="0"/>
    <x v="6"/>
    <x v="2"/>
    <x v="4"/>
    <s v="Health Sciences"/>
    <x v="1"/>
    <x v="1"/>
    <x v="0"/>
    <x v="1"/>
    <x v="0"/>
    <n v="13105"/>
    <x v="0"/>
    <n v="20.787214611872148"/>
    <n v="56"/>
    <x v="3"/>
    <x v="0"/>
    <x v="0"/>
    <x v="1"/>
    <x v="1"/>
  </r>
  <r>
    <n v="1049345"/>
    <x v="1"/>
    <x v="5"/>
    <x v="0"/>
    <x v="0"/>
    <x v="0"/>
    <x v="6"/>
    <x v="2"/>
    <x v="4"/>
    <s v="Health Sciences"/>
    <x v="1"/>
    <x v="1"/>
    <x v="0"/>
    <x v="8"/>
    <x v="0"/>
    <n v="12824"/>
    <x v="0"/>
    <n v="21.557077625570777"/>
    <n v="84"/>
    <x v="2"/>
    <x v="0"/>
    <x v="0"/>
    <x v="0"/>
    <x v="0"/>
  </r>
  <r>
    <n v="1086295"/>
    <x v="1"/>
    <x v="5"/>
    <x v="0"/>
    <x v="0"/>
    <x v="0"/>
    <x v="6"/>
    <x v="2"/>
    <x v="4"/>
    <s v="Health Sciences"/>
    <x v="1"/>
    <x v="1"/>
    <x v="0"/>
    <x v="20"/>
    <x v="0"/>
    <n v="13105"/>
    <x v="0"/>
    <n v="20.787214611872148"/>
    <n v="30"/>
    <x v="3"/>
    <x v="0"/>
    <x v="1"/>
    <x v="1"/>
    <x v="1"/>
  </r>
  <r>
    <n v="1099055"/>
    <x v="1"/>
    <x v="5"/>
    <x v="0"/>
    <x v="0"/>
    <x v="0"/>
    <x v="6"/>
    <x v="2"/>
    <x v="4"/>
    <s v="Health Sciences"/>
    <x v="1"/>
    <x v="1"/>
    <x v="0"/>
    <x v="8"/>
    <x v="0"/>
    <n v="13322"/>
    <x v="0"/>
    <n v="20.193989071038253"/>
    <n v="62"/>
    <x v="2"/>
    <x v="0"/>
    <x v="0"/>
    <x v="1"/>
    <x v="0"/>
  </r>
  <r>
    <n v="1019826"/>
    <x v="1"/>
    <x v="7"/>
    <x v="0"/>
    <x v="0"/>
    <x v="0"/>
    <x v="6"/>
    <x v="2"/>
    <x v="4"/>
    <s v="Health Sciences"/>
    <x v="1"/>
    <x v="1"/>
    <x v="0"/>
    <x v="20"/>
    <x v="1"/>
    <n v="13257"/>
    <x v="0"/>
    <n v="20.371584699453553"/>
    <n v="49"/>
    <x v="3"/>
    <x v="0"/>
    <x v="1"/>
    <x v="1"/>
    <x v="1"/>
  </r>
  <r>
    <n v="1094221"/>
    <x v="1"/>
    <x v="7"/>
    <x v="0"/>
    <x v="0"/>
    <x v="0"/>
    <x v="6"/>
    <x v="2"/>
    <x v="4"/>
    <s v="Health Sciences"/>
    <x v="1"/>
    <x v="1"/>
    <x v="0"/>
    <x v="8"/>
    <x v="1"/>
    <n v="4146"/>
    <x v="0"/>
    <n v="45.315981735159816"/>
    <n v="36"/>
    <x v="3"/>
    <x v="0"/>
    <x v="0"/>
    <x v="0"/>
    <x v="2"/>
  </r>
  <r>
    <n v="1057179"/>
    <x v="1"/>
    <x v="8"/>
    <x v="0"/>
    <x v="0"/>
    <x v="0"/>
    <x v="6"/>
    <x v="2"/>
    <x v="4"/>
    <s v="Health Sciences"/>
    <x v="1"/>
    <x v="1"/>
    <x v="0"/>
    <x v="1"/>
    <x v="0"/>
    <n v="12932"/>
    <x v="0"/>
    <n v="21.261187214611873"/>
    <n v="74"/>
    <x v="2"/>
    <x v="0"/>
    <x v="0"/>
    <x v="0"/>
    <x v="0"/>
  </r>
  <r>
    <n v="1165530"/>
    <x v="1"/>
    <x v="8"/>
    <x v="0"/>
    <x v="0"/>
    <x v="0"/>
    <x v="6"/>
    <x v="2"/>
    <x v="4"/>
    <s v="Health Sciences"/>
    <x v="1"/>
    <x v="1"/>
    <x v="0"/>
    <x v="8"/>
    <x v="0"/>
    <n v="10510"/>
    <x v="0"/>
    <n v="27.893442622950822"/>
    <n v="0"/>
    <x v="5"/>
    <x v="3"/>
    <x v="0"/>
    <x v="0"/>
    <x v="2"/>
  </r>
  <r>
    <n v="941288"/>
    <x v="1"/>
    <x v="8"/>
    <x v="0"/>
    <x v="0"/>
    <x v="1"/>
    <x v="6"/>
    <x v="2"/>
    <x v="4"/>
    <s v="Health Sciences"/>
    <x v="0"/>
    <x v="1"/>
    <x v="0"/>
    <x v="19"/>
    <x v="0"/>
    <n v="11119"/>
    <x v="0"/>
    <n v="26.225570776255708"/>
    <n v="35"/>
    <x v="3"/>
    <x v="0"/>
    <x v="1"/>
    <x v="0"/>
    <x v="1"/>
  </r>
  <r>
    <n v="1018595"/>
    <x v="1"/>
    <x v="8"/>
    <x v="0"/>
    <x v="4"/>
    <x v="2"/>
    <x v="6"/>
    <x v="2"/>
    <x v="4"/>
    <s v="Health Sciences"/>
    <x v="2"/>
    <x v="1"/>
    <x v="0"/>
    <x v="1"/>
    <x v="0"/>
    <n v="8273"/>
    <x v="0"/>
    <n v="34.017351598173512"/>
    <n v="42"/>
    <x v="3"/>
    <x v="0"/>
    <x v="0"/>
    <x v="1"/>
    <x v="2"/>
  </r>
  <r>
    <n v="1167527"/>
    <x v="1"/>
    <x v="9"/>
    <x v="0"/>
    <x v="1"/>
    <x v="1"/>
    <x v="6"/>
    <x v="2"/>
    <x v="4"/>
    <s v="Health Sciences"/>
    <x v="0"/>
    <x v="1"/>
    <x v="0"/>
    <x v="8"/>
    <x v="1"/>
    <n v="10621"/>
    <x v="0"/>
    <n v="27.589954337899545"/>
    <n v="0"/>
    <x v="4"/>
    <x v="0"/>
    <x v="0"/>
    <x v="0"/>
    <x v="2"/>
  </r>
  <r>
    <n v="1100249"/>
    <x v="1"/>
    <x v="10"/>
    <x v="0"/>
    <x v="1"/>
    <x v="0"/>
    <x v="6"/>
    <x v="2"/>
    <x v="4"/>
    <s v="Health Sciences"/>
    <x v="1"/>
    <x v="1"/>
    <x v="1"/>
    <x v="8"/>
    <x v="0"/>
    <n v="12493"/>
    <x v="0"/>
    <n v="22.463926940639272"/>
    <n v="126.697"/>
    <x v="1"/>
    <x v="0"/>
    <x v="0"/>
    <x v="0"/>
    <x v="0"/>
  </r>
  <r>
    <n v="1143621"/>
    <x v="1"/>
    <x v="10"/>
    <x v="0"/>
    <x v="1"/>
    <x v="1"/>
    <x v="6"/>
    <x v="2"/>
    <x v="4"/>
    <s v="Health Sciences"/>
    <x v="0"/>
    <x v="1"/>
    <x v="1"/>
    <x v="8"/>
    <x v="0"/>
    <n v="10224"/>
    <x v="0"/>
    <n v="28.674885844748861"/>
    <n v="48"/>
    <x v="3"/>
    <x v="0"/>
    <x v="0"/>
    <x v="0"/>
    <x v="2"/>
  </r>
  <r>
    <n v="999944"/>
    <x v="1"/>
    <x v="10"/>
    <x v="0"/>
    <x v="0"/>
    <x v="0"/>
    <x v="6"/>
    <x v="2"/>
    <x v="4"/>
    <s v="Health Sciences"/>
    <x v="1"/>
    <x v="1"/>
    <x v="1"/>
    <x v="8"/>
    <x v="0"/>
    <n v="13713"/>
    <x v="0"/>
    <n v="19.12420091324201"/>
    <n v="29"/>
    <x v="4"/>
    <x v="0"/>
    <x v="0"/>
    <x v="0"/>
    <x v="1"/>
  </r>
  <r>
    <n v="668336"/>
    <x v="1"/>
    <x v="11"/>
    <x v="0"/>
    <x v="3"/>
    <x v="0"/>
    <x v="6"/>
    <x v="2"/>
    <x v="4"/>
    <s v="Health Sciences"/>
    <x v="1"/>
    <x v="1"/>
    <x v="1"/>
    <x v="6"/>
    <x v="1"/>
    <n v="8455"/>
    <x v="0"/>
    <n v="33.518721461187212"/>
    <n v="72"/>
    <x v="2"/>
    <x v="0"/>
    <x v="1"/>
    <x v="0"/>
    <x v="0"/>
  </r>
  <r>
    <n v="1082321"/>
    <x v="1"/>
    <x v="11"/>
    <x v="0"/>
    <x v="0"/>
    <x v="0"/>
    <x v="6"/>
    <x v="2"/>
    <x v="4"/>
    <s v="Health Sciences"/>
    <x v="1"/>
    <x v="1"/>
    <x v="1"/>
    <x v="1"/>
    <x v="0"/>
    <n v="13374"/>
    <x v="0"/>
    <n v="20.051912568306012"/>
    <n v="72"/>
    <x v="2"/>
    <x v="0"/>
    <x v="0"/>
    <x v="1"/>
    <x v="0"/>
  </r>
  <r>
    <n v="1092878"/>
    <x v="1"/>
    <x v="11"/>
    <x v="0"/>
    <x v="0"/>
    <x v="0"/>
    <x v="6"/>
    <x v="2"/>
    <x v="4"/>
    <s v="Health Sciences"/>
    <x v="1"/>
    <x v="1"/>
    <x v="1"/>
    <x v="1"/>
    <x v="0"/>
    <n v="13578"/>
    <x v="0"/>
    <n v="19.49406392694064"/>
    <n v="55"/>
    <x v="3"/>
    <x v="0"/>
    <x v="0"/>
    <x v="0"/>
    <x v="1"/>
  </r>
  <r>
    <n v="1109701"/>
    <x v="1"/>
    <x v="11"/>
    <x v="0"/>
    <x v="0"/>
    <x v="0"/>
    <x v="6"/>
    <x v="2"/>
    <x v="4"/>
    <s v="Health Sciences"/>
    <x v="1"/>
    <x v="1"/>
    <x v="1"/>
    <x v="8"/>
    <x v="0"/>
    <n v="13434"/>
    <x v="0"/>
    <n v="19.887978142076502"/>
    <n v="25"/>
    <x v="4"/>
    <x v="0"/>
    <x v="0"/>
    <x v="1"/>
    <x v="2"/>
  </r>
  <r>
    <n v="1120384"/>
    <x v="1"/>
    <x v="11"/>
    <x v="0"/>
    <x v="0"/>
    <x v="0"/>
    <x v="6"/>
    <x v="2"/>
    <x v="4"/>
    <s v="Health Sciences"/>
    <x v="1"/>
    <x v="1"/>
    <x v="1"/>
    <x v="8"/>
    <x v="0"/>
    <n v="13946"/>
    <x v="0"/>
    <n v="18.485844748858447"/>
    <n v="47"/>
    <x v="3"/>
    <x v="0"/>
    <x v="0"/>
    <x v="0"/>
    <x v="1"/>
  </r>
  <r>
    <n v="1077927"/>
    <x v="1"/>
    <x v="11"/>
    <x v="0"/>
    <x v="0"/>
    <x v="1"/>
    <x v="6"/>
    <x v="2"/>
    <x v="4"/>
    <s v="Health Sciences"/>
    <x v="0"/>
    <x v="1"/>
    <x v="1"/>
    <x v="11"/>
    <x v="0"/>
    <n v="14012"/>
    <x v="0"/>
    <n v="18.305022831050227"/>
    <n v="0"/>
    <x v="5"/>
    <x v="1"/>
    <x v="1"/>
    <x v="0"/>
    <x v="2"/>
  </r>
  <r>
    <n v="1123936"/>
    <x v="1"/>
    <x v="12"/>
    <x v="0"/>
    <x v="1"/>
    <x v="0"/>
    <x v="6"/>
    <x v="2"/>
    <x v="4"/>
    <s v="Health Sciences"/>
    <x v="1"/>
    <x v="1"/>
    <x v="1"/>
    <x v="10"/>
    <x v="0"/>
    <n v="13033"/>
    <x v="0"/>
    <n v="20.984474885844747"/>
    <n v="35"/>
    <x v="3"/>
    <x v="0"/>
    <x v="2"/>
    <x v="0"/>
    <x v="1"/>
  </r>
  <r>
    <n v="1164643"/>
    <x v="1"/>
    <x v="12"/>
    <x v="0"/>
    <x v="1"/>
    <x v="1"/>
    <x v="6"/>
    <x v="2"/>
    <x v="4"/>
    <s v="Health Sciences"/>
    <x v="0"/>
    <x v="1"/>
    <x v="1"/>
    <x v="8"/>
    <x v="0"/>
    <n v="12402"/>
    <x v="0"/>
    <n v="22.713242009132422"/>
    <n v="0"/>
    <x v="5"/>
    <x v="3"/>
    <x v="0"/>
    <x v="0"/>
    <x v="2"/>
  </r>
  <r>
    <n v="1040761"/>
    <x v="1"/>
    <x v="12"/>
    <x v="0"/>
    <x v="0"/>
    <x v="0"/>
    <x v="6"/>
    <x v="2"/>
    <x v="4"/>
    <s v="Health Sciences"/>
    <x v="1"/>
    <x v="1"/>
    <x v="1"/>
    <x v="8"/>
    <x v="0"/>
    <n v="13623"/>
    <x v="0"/>
    <n v="19.370776255707764"/>
    <n v="57.844000000000001"/>
    <x v="3"/>
    <x v="0"/>
    <x v="0"/>
    <x v="0"/>
    <x v="2"/>
  </r>
  <r>
    <n v="1086266"/>
    <x v="1"/>
    <x v="12"/>
    <x v="0"/>
    <x v="0"/>
    <x v="0"/>
    <x v="6"/>
    <x v="2"/>
    <x v="4"/>
    <s v="Health Sciences"/>
    <x v="1"/>
    <x v="1"/>
    <x v="1"/>
    <x v="11"/>
    <x v="0"/>
    <n v="13434"/>
    <x v="0"/>
    <n v="19.887978142076502"/>
    <n v="39.669000000000004"/>
    <x v="3"/>
    <x v="0"/>
    <x v="1"/>
    <x v="0"/>
    <x v="2"/>
  </r>
  <r>
    <n v="1124807"/>
    <x v="1"/>
    <x v="12"/>
    <x v="0"/>
    <x v="0"/>
    <x v="0"/>
    <x v="6"/>
    <x v="2"/>
    <x v="4"/>
    <s v="Health Sciences"/>
    <x v="1"/>
    <x v="1"/>
    <x v="1"/>
    <x v="4"/>
    <x v="0"/>
    <n v="13672"/>
    <x v="0"/>
    <n v="19.236529680365297"/>
    <n v="45"/>
    <x v="3"/>
    <x v="0"/>
    <x v="2"/>
    <x v="0"/>
    <x v="2"/>
  </r>
  <r>
    <n v="1157764"/>
    <x v="1"/>
    <x v="12"/>
    <x v="0"/>
    <x v="0"/>
    <x v="0"/>
    <x v="6"/>
    <x v="2"/>
    <x v="4"/>
    <s v="Health Sciences"/>
    <x v="1"/>
    <x v="1"/>
    <x v="1"/>
    <x v="8"/>
    <x v="1"/>
    <n v="13817"/>
    <x v="0"/>
    <n v="18.839269406392695"/>
    <n v="0"/>
    <x v="5"/>
    <x v="1"/>
    <x v="0"/>
    <x v="0"/>
    <x v="1"/>
  </r>
  <r>
    <n v="957051"/>
    <x v="1"/>
    <x v="12"/>
    <x v="0"/>
    <x v="0"/>
    <x v="2"/>
    <x v="6"/>
    <x v="2"/>
    <x v="4"/>
    <s v="Health Sciences"/>
    <x v="2"/>
    <x v="1"/>
    <x v="1"/>
    <x v="6"/>
    <x v="0"/>
    <n v="11091"/>
    <x v="0"/>
    <n v="26.302283105022831"/>
    <n v="33"/>
    <x v="3"/>
    <x v="0"/>
    <x v="1"/>
    <x v="0"/>
    <x v="1"/>
  </r>
  <r>
    <n v="1162052"/>
    <x v="1"/>
    <x v="13"/>
    <x v="0"/>
    <x v="1"/>
    <x v="0"/>
    <x v="6"/>
    <x v="2"/>
    <x v="4"/>
    <s v="Health Sciences"/>
    <x v="1"/>
    <x v="1"/>
    <x v="1"/>
    <x v="8"/>
    <x v="0"/>
    <n v="12887"/>
    <x v="0"/>
    <n v="21.38447488584475"/>
    <n v="0"/>
    <x v="5"/>
    <x v="3"/>
    <x v="0"/>
    <x v="0"/>
    <x v="2"/>
  </r>
  <r>
    <n v="1117530"/>
    <x v="1"/>
    <x v="13"/>
    <x v="0"/>
    <x v="0"/>
    <x v="0"/>
    <x v="6"/>
    <x v="2"/>
    <x v="4"/>
    <s v="Health Sciences"/>
    <x v="1"/>
    <x v="1"/>
    <x v="1"/>
    <x v="1"/>
    <x v="0"/>
    <n v="14138"/>
    <x v="0"/>
    <n v="17.959817351598172"/>
    <n v="57"/>
    <x v="3"/>
    <x v="0"/>
    <x v="0"/>
    <x v="0"/>
    <x v="1"/>
  </r>
  <r>
    <n v="1140458"/>
    <x v="1"/>
    <x v="13"/>
    <x v="0"/>
    <x v="0"/>
    <x v="0"/>
    <x v="6"/>
    <x v="2"/>
    <x v="4"/>
    <s v="Health Sciences"/>
    <x v="1"/>
    <x v="1"/>
    <x v="1"/>
    <x v="8"/>
    <x v="1"/>
    <n v="13614"/>
    <x v="0"/>
    <n v="19.395433789954339"/>
    <n v="4"/>
    <x v="4"/>
    <x v="0"/>
    <x v="0"/>
    <x v="1"/>
    <x v="2"/>
  </r>
  <r>
    <n v="1144688"/>
    <x v="1"/>
    <x v="13"/>
    <x v="0"/>
    <x v="0"/>
    <x v="0"/>
    <x v="6"/>
    <x v="2"/>
    <x v="4"/>
    <s v="Health Sciences"/>
    <x v="1"/>
    <x v="1"/>
    <x v="1"/>
    <x v="8"/>
    <x v="0"/>
    <n v="13878"/>
    <x v="0"/>
    <n v="18.672146118721461"/>
    <n v="0"/>
    <x v="5"/>
    <x v="1"/>
    <x v="0"/>
    <x v="0"/>
    <x v="2"/>
  </r>
  <r>
    <n v="816212"/>
    <x v="1"/>
    <x v="0"/>
    <x v="0"/>
    <x v="0"/>
    <x v="2"/>
    <x v="7"/>
    <x v="2"/>
    <x v="3"/>
    <s v="Law Enforcement"/>
    <x v="1"/>
    <x v="1"/>
    <x v="0"/>
    <x v="20"/>
    <x v="1"/>
    <n v="9992"/>
    <x v="0"/>
    <n v="29.310502283105023"/>
    <n v="39"/>
    <x v="3"/>
    <x v="0"/>
    <x v="1"/>
    <x v="1"/>
    <x v="2"/>
  </r>
  <r>
    <n v="51262"/>
    <x v="1"/>
    <x v="4"/>
    <x v="0"/>
    <x v="0"/>
    <x v="2"/>
    <x v="7"/>
    <x v="2"/>
    <x v="3"/>
    <s v="Law Enforcement"/>
    <x v="1"/>
    <x v="1"/>
    <x v="0"/>
    <x v="1"/>
    <x v="0"/>
    <n v="6535"/>
    <x v="0"/>
    <n v="38.776255707762559"/>
    <n v="26"/>
    <x v="4"/>
    <x v="0"/>
    <x v="0"/>
    <x v="1"/>
    <x v="2"/>
  </r>
  <r>
    <n v="152591"/>
    <x v="1"/>
    <x v="4"/>
    <x v="0"/>
    <x v="0"/>
    <x v="2"/>
    <x v="7"/>
    <x v="2"/>
    <x v="3"/>
    <s v="Law Enforcement"/>
    <x v="1"/>
    <x v="1"/>
    <x v="0"/>
    <x v="1"/>
    <x v="1"/>
    <n v="4612"/>
    <x v="0"/>
    <n v="44.040983606557376"/>
    <n v="38"/>
    <x v="3"/>
    <x v="0"/>
    <x v="0"/>
    <x v="1"/>
    <x v="1"/>
  </r>
  <r>
    <n v="993567"/>
    <x v="1"/>
    <x v="4"/>
    <x v="0"/>
    <x v="0"/>
    <x v="2"/>
    <x v="7"/>
    <x v="2"/>
    <x v="3"/>
    <s v="Law Enforcement"/>
    <x v="1"/>
    <x v="1"/>
    <x v="0"/>
    <x v="1"/>
    <x v="0"/>
    <n v="7342"/>
    <x v="0"/>
    <n v="36.565573770491802"/>
    <n v="93"/>
    <x v="1"/>
    <x v="0"/>
    <x v="0"/>
    <x v="0"/>
    <x v="0"/>
  </r>
  <r>
    <n v="1121888"/>
    <x v="1"/>
    <x v="4"/>
    <x v="0"/>
    <x v="0"/>
    <x v="2"/>
    <x v="7"/>
    <x v="2"/>
    <x v="3"/>
    <s v="Law Enforcement"/>
    <x v="1"/>
    <x v="1"/>
    <x v="0"/>
    <x v="8"/>
    <x v="0"/>
    <n v="12055"/>
    <x v="0"/>
    <n v="23.663926940639271"/>
    <n v="36.015000000000001"/>
    <x v="3"/>
    <x v="0"/>
    <x v="0"/>
    <x v="0"/>
    <x v="2"/>
  </r>
  <r>
    <n v="1132602"/>
    <x v="1"/>
    <x v="4"/>
    <x v="0"/>
    <x v="0"/>
    <x v="2"/>
    <x v="7"/>
    <x v="2"/>
    <x v="3"/>
    <s v="Law Enforcement"/>
    <x v="1"/>
    <x v="1"/>
    <x v="0"/>
    <x v="8"/>
    <x v="1"/>
    <n v="13404"/>
    <x v="0"/>
    <n v="19.969945355191257"/>
    <n v="1"/>
    <x v="4"/>
    <x v="0"/>
    <x v="0"/>
    <x v="1"/>
    <x v="2"/>
  </r>
  <r>
    <n v="640681"/>
    <x v="1"/>
    <x v="5"/>
    <x v="0"/>
    <x v="0"/>
    <x v="2"/>
    <x v="7"/>
    <x v="2"/>
    <x v="3"/>
    <s v="Law Enforcement"/>
    <x v="1"/>
    <x v="1"/>
    <x v="0"/>
    <x v="1"/>
    <x v="1"/>
    <n v="8721"/>
    <x v="0"/>
    <n v="32.789954337899545"/>
    <n v="76"/>
    <x v="2"/>
    <x v="0"/>
    <x v="0"/>
    <x v="1"/>
    <x v="0"/>
  </r>
  <r>
    <n v="1151689"/>
    <x v="1"/>
    <x v="5"/>
    <x v="0"/>
    <x v="0"/>
    <x v="2"/>
    <x v="7"/>
    <x v="2"/>
    <x v="3"/>
    <s v="Law Enforcement"/>
    <x v="1"/>
    <x v="1"/>
    <x v="0"/>
    <x v="1"/>
    <x v="1"/>
    <n v="13896"/>
    <x v="0"/>
    <n v="18.62283105022831"/>
    <n v="0"/>
    <x v="5"/>
    <x v="1"/>
    <x v="0"/>
    <x v="1"/>
    <x v="2"/>
  </r>
  <r>
    <n v="922875"/>
    <x v="1"/>
    <x v="10"/>
    <x v="0"/>
    <x v="0"/>
    <x v="2"/>
    <x v="7"/>
    <x v="2"/>
    <x v="3"/>
    <s v="Law Enforcement"/>
    <x v="1"/>
    <x v="1"/>
    <x v="1"/>
    <x v="1"/>
    <x v="0"/>
    <n v="6555"/>
    <x v="0"/>
    <n v="38.721461187214608"/>
    <n v="93"/>
    <x v="1"/>
    <x v="0"/>
    <x v="0"/>
    <x v="1"/>
    <x v="0"/>
  </r>
  <r>
    <n v="1073713"/>
    <x v="1"/>
    <x v="11"/>
    <x v="0"/>
    <x v="0"/>
    <x v="2"/>
    <x v="7"/>
    <x v="2"/>
    <x v="3"/>
    <s v="Law Enforcement"/>
    <x v="1"/>
    <x v="1"/>
    <x v="1"/>
    <x v="8"/>
    <x v="1"/>
    <n v="9491"/>
    <x v="0"/>
    <n v="30.68310502283105"/>
    <n v="104"/>
    <x v="1"/>
    <x v="0"/>
    <x v="0"/>
    <x v="0"/>
    <x v="0"/>
  </r>
  <r>
    <n v="983917"/>
    <x v="1"/>
    <x v="13"/>
    <x v="0"/>
    <x v="0"/>
    <x v="2"/>
    <x v="7"/>
    <x v="2"/>
    <x v="3"/>
    <s v="Law Enforcement"/>
    <x v="1"/>
    <x v="1"/>
    <x v="1"/>
    <x v="1"/>
    <x v="1"/>
    <n v="11735"/>
    <x v="0"/>
    <n v="24.538251366120218"/>
    <n v="53"/>
    <x v="3"/>
    <x v="0"/>
    <x v="0"/>
    <x v="0"/>
    <x v="2"/>
  </r>
  <r>
    <n v="1042185"/>
    <x v="1"/>
    <x v="16"/>
    <x v="0"/>
    <x v="0"/>
    <x v="2"/>
    <x v="7"/>
    <x v="2"/>
    <x v="3"/>
    <s v="Law Enforcement"/>
    <x v="1"/>
    <x v="1"/>
    <x v="1"/>
    <x v="8"/>
    <x v="1"/>
    <n v="11229"/>
    <x v="0"/>
    <n v="25.924200913242011"/>
    <n v="96"/>
    <x v="1"/>
    <x v="0"/>
    <x v="0"/>
    <x v="0"/>
    <x v="0"/>
  </r>
  <r>
    <n v="1159536"/>
    <x v="1"/>
    <x v="0"/>
    <x v="0"/>
    <x v="1"/>
    <x v="0"/>
    <x v="8"/>
    <x v="2"/>
    <x v="3"/>
    <s v="Power Technology"/>
    <x v="1"/>
    <x v="1"/>
    <x v="0"/>
    <x v="8"/>
    <x v="1"/>
    <n v="13082"/>
    <x v="0"/>
    <n v="20.850228310502285"/>
    <n v="1"/>
    <x v="4"/>
    <x v="0"/>
    <x v="0"/>
    <x v="0"/>
    <x v="2"/>
  </r>
  <r>
    <n v="934770"/>
    <x v="1"/>
    <x v="0"/>
    <x v="0"/>
    <x v="0"/>
    <x v="0"/>
    <x v="8"/>
    <x v="2"/>
    <x v="3"/>
    <s v="Power Technology"/>
    <x v="1"/>
    <x v="1"/>
    <x v="0"/>
    <x v="10"/>
    <x v="1"/>
    <n v="11036"/>
    <x v="0"/>
    <n v="26.452968036529683"/>
    <n v="71"/>
    <x v="2"/>
    <x v="0"/>
    <x v="2"/>
    <x v="0"/>
    <x v="0"/>
  </r>
  <r>
    <n v="943591"/>
    <x v="1"/>
    <x v="2"/>
    <x v="0"/>
    <x v="0"/>
    <x v="0"/>
    <x v="8"/>
    <x v="2"/>
    <x v="3"/>
    <s v="Power Technology"/>
    <x v="1"/>
    <x v="1"/>
    <x v="0"/>
    <x v="8"/>
    <x v="1"/>
    <n v="8771"/>
    <x v="0"/>
    <n v="32.65300546448087"/>
    <n v="49"/>
    <x v="3"/>
    <x v="0"/>
    <x v="0"/>
    <x v="1"/>
    <x v="2"/>
  </r>
  <r>
    <n v="1095205"/>
    <x v="1"/>
    <x v="6"/>
    <x v="0"/>
    <x v="0"/>
    <x v="0"/>
    <x v="8"/>
    <x v="2"/>
    <x v="3"/>
    <s v="Power Technology"/>
    <x v="1"/>
    <x v="1"/>
    <x v="0"/>
    <x v="8"/>
    <x v="1"/>
    <n v="12514"/>
    <x v="0"/>
    <n v="22.406392694063928"/>
    <n v="66"/>
    <x v="2"/>
    <x v="0"/>
    <x v="0"/>
    <x v="1"/>
    <x v="0"/>
  </r>
  <r>
    <n v="1068457"/>
    <x v="1"/>
    <x v="8"/>
    <x v="0"/>
    <x v="0"/>
    <x v="0"/>
    <x v="8"/>
    <x v="2"/>
    <x v="3"/>
    <s v="Power Technology"/>
    <x v="1"/>
    <x v="1"/>
    <x v="0"/>
    <x v="1"/>
    <x v="1"/>
    <n v="13630"/>
    <x v="0"/>
    <n v="19.351598173515981"/>
    <n v="61"/>
    <x v="2"/>
    <x v="0"/>
    <x v="0"/>
    <x v="1"/>
    <x v="0"/>
  </r>
  <r>
    <n v="913399"/>
    <x v="1"/>
    <x v="10"/>
    <x v="0"/>
    <x v="1"/>
    <x v="0"/>
    <x v="8"/>
    <x v="2"/>
    <x v="3"/>
    <s v="Power Technology"/>
    <x v="1"/>
    <x v="1"/>
    <x v="1"/>
    <x v="1"/>
    <x v="1"/>
    <n v="10719"/>
    <x v="0"/>
    <n v="27.321461187214613"/>
    <n v="25.001000000000001"/>
    <x v="4"/>
    <x v="0"/>
    <x v="0"/>
    <x v="0"/>
    <x v="2"/>
  </r>
  <r>
    <n v="1151970"/>
    <x v="1"/>
    <x v="10"/>
    <x v="0"/>
    <x v="1"/>
    <x v="0"/>
    <x v="8"/>
    <x v="2"/>
    <x v="3"/>
    <s v="Power Technology"/>
    <x v="1"/>
    <x v="1"/>
    <x v="1"/>
    <x v="8"/>
    <x v="0"/>
    <n v="12902"/>
    <x v="0"/>
    <n v="21.343378995433792"/>
    <n v="0"/>
    <x v="5"/>
    <x v="1"/>
    <x v="0"/>
    <x v="1"/>
    <x v="2"/>
  </r>
  <r>
    <n v="1077949"/>
    <x v="1"/>
    <x v="10"/>
    <x v="0"/>
    <x v="0"/>
    <x v="0"/>
    <x v="8"/>
    <x v="2"/>
    <x v="3"/>
    <s v="Power Technology"/>
    <x v="1"/>
    <x v="1"/>
    <x v="1"/>
    <x v="8"/>
    <x v="1"/>
    <n v="13970"/>
    <x v="0"/>
    <n v="18.420091324200914"/>
    <n v="0"/>
    <x v="5"/>
    <x v="3"/>
    <x v="0"/>
    <x v="0"/>
    <x v="2"/>
  </r>
  <r>
    <n v="539122"/>
    <x v="1"/>
    <x v="12"/>
    <x v="0"/>
    <x v="0"/>
    <x v="0"/>
    <x v="8"/>
    <x v="2"/>
    <x v="3"/>
    <s v="Power Technology"/>
    <x v="1"/>
    <x v="1"/>
    <x v="1"/>
    <x v="2"/>
    <x v="0"/>
    <n v="8350"/>
    <x v="0"/>
    <n v="33.806392694063923"/>
    <n v="61"/>
    <x v="2"/>
    <x v="0"/>
    <x v="1"/>
    <x v="0"/>
    <x v="0"/>
  </r>
  <r>
    <n v="1134577"/>
    <x v="1"/>
    <x v="14"/>
    <x v="0"/>
    <x v="3"/>
    <x v="0"/>
    <x v="8"/>
    <x v="2"/>
    <x v="3"/>
    <s v="Power Technology"/>
    <x v="1"/>
    <x v="1"/>
    <x v="1"/>
    <x v="8"/>
    <x v="1"/>
    <n v="12359"/>
    <x v="0"/>
    <n v="22.831050228310502"/>
    <n v="99"/>
    <x v="1"/>
    <x v="0"/>
    <x v="0"/>
    <x v="0"/>
    <x v="0"/>
  </r>
  <r>
    <n v="1078591"/>
    <x v="1"/>
    <x v="14"/>
    <x v="0"/>
    <x v="0"/>
    <x v="0"/>
    <x v="8"/>
    <x v="2"/>
    <x v="3"/>
    <s v="Power Technology"/>
    <x v="1"/>
    <x v="1"/>
    <x v="1"/>
    <x v="8"/>
    <x v="1"/>
    <n v="13943"/>
    <x v="0"/>
    <n v="18.49406392694064"/>
    <n v="0"/>
    <x v="5"/>
    <x v="3"/>
    <x v="0"/>
    <x v="1"/>
    <x v="2"/>
  </r>
  <r>
    <n v="1138278"/>
    <x v="1"/>
    <x v="14"/>
    <x v="0"/>
    <x v="0"/>
    <x v="0"/>
    <x v="8"/>
    <x v="2"/>
    <x v="3"/>
    <s v="Power Technology"/>
    <x v="1"/>
    <x v="1"/>
    <x v="1"/>
    <x v="8"/>
    <x v="1"/>
    <n v="13930"/>
    <x v="0"/>
    <n v="18.529680365296805"/>
    <n v="0"/>
    <x v="5"/>
    <x v="1"/>
    <x v="0"/>
    <x v="1"/>
    <x v="2"/>
  </r>
  <r>
    <n v="1118200"/>
    <x v="1"/>
    <x v="16"/>
    <x v="0"/>
    <x v="1"/>
    <x v="0"/>
    <x v="8"/>
    <x v="2"/>
    <x v="3"/>
    <s v="Power Technology"/>
    <x v="1"/>
    <x v="1"/>
    <x v="1"/>
    <x v="1"/>
    <x v="1"/>
    <n v="13615"/>
    <x v="0"/>
    <n v="19.392694063926943"/>
    <n v="31"/>
    <x v="3"/>
    <x v="0"/>
    <x v="0"/>
    <x v="0"/>
    <x v="1"/>
  </r>
  <r>
    <n v="1019523"/>
    <x v="1"/>
    <x v="16"/>
    <x v="0"/>
    <x v="0"/>
    <x v="0"/>
    <x v="8"/>
    <x v="2"/>
    <x v="3"/>
    <s v="Power Technology"/>
    <x v="1"/>
    <x v="1"/>
    <x v="1"/>
    <x v="1"/>
    <x v="1"/>
    <n v="13368"/>
    <x v="0"/>
    <n v="20.068306010928961"/>
    <n v="60"/>
    <x v="2"/>
    <x v="0"/>
    <x v="0"/>
    <x v="0"/>
    <x v="0"/>
  </r>
  <r>
    <n v="1124583"/>
    <x v="1"/>
    <x v="19"/>
    <x v="0"/>
    <x v="0"/>
    <x v="0"/>
    <x v="8"/>
    <x v="2"/>
    <x v="3"/>
    <s v="Power Technology"/>
    <x v="1"/>
    <x v="1"/>
    <x v="1"/>
    <x v="8"/>
    <x v="1"/>
    <n v="13540"/>
    <x v="0"/>
    <n v="19.598173515981735"/>
    <n v="39"/>
    <x v="3"/>
    <x v="0"/>
    <x v="0"/>
    <x v="1"/>
    <x v="2"/>
  </r>
  <r>
    <n v="1080610"/>
    <x v="1"/>
    <x v="4"/>
    <x v="0"/>
    <x v="0"/>
    <x v="0"/>
    <x v="9"/>
    <x v="2"/>
    <x v="3"/>
    <s v="Power Technology"/>
    <x v="1"/>
    <x v="0"/>
    <x v="0"/>
    <x v="8"/>
    <x v="1"/>
    <n v="12787"/>
    <x v="0"/>
    <n v="21.658447488584475"/>
    <n v="41"/>
    <x v="3"/>
    <x v="0"/>
    <x v="0"/>
    <x v="1"/>
    <x v="2"/>
  </r>
  <r>
    <n v="1068457"/>
    <x v="1"/>
    <x v="8"/>
    <x v="0"/>
    <x v="0"/>
    <x v="0"/>
    <x v="9"/>
    <x v="2"/>
    <x v="3"/>
    <s v="Power Technology"/>
    <x v="1"/>
    <x v="0"/>
    <x v="0"/>
    <x v="1"/>
    <x v="1"/>
    <n v="13630"/>
    <x v="0"/>
    <n v="19.351598173515981"/>
    <n v="61"/>
    <x v="2"/>
    <x v="0"/>
    <x v="0"/>
    <x v="1"/>
    <x v="0"/>
  </r>
  <r>
    <n v="1075424"/>
    <x v="1"/>
    <x v="8"/>
    <x v="0"/>
    <x v="0"/>
    <x v="0"/>
    <x v="9"/>
    <x v="2"/>
    <x v="3"/>
    <s v="Power Technology"/>
    <x v="1"/>
    <x v="0"/>
    <x v="0"/>
    <x v="1"/>
    <x v="1"/>
    <n v="12693"/>
    <x v="0"/>
    <n v="21.915981735159818"/>
    <n v="81"/>
    <x v="2"/>
    <x v="0"/>
    <x v="0"/>
    <x v="0"/>
    <x v="0"/>
  </r>
  <r>
    <n v="1105513"/>
    <x v="1"/>
    <x v="10"/>
    <x v="0"/>
    <x v="3"/>
    <x v="0"/>
    <x v="9"/>
    <x v="2"/>
    <x v="3"/>
    <s v="Power Technology"/>
    <x v="1"/>
    <x v="0"/>
    <x v="1"/>
    <x v="8"/>
    <x v="1"/>
    <n v="12782"/>
    <x v="0"/>
    <n v="21.672146118721461"/>
    <n v="51"/>
    <x v="3"/>
    <x v="0"/>
    <x v="0"/>
    <x v="1"/>
    <x v="2"/>
  </r>
  <r>
    <n v="956807"/>
    <x v="1"/>
    <x v="11"/>
    <x v="0"/>
    <x v="0"/>
    <x v="0"/>
    <x v="9"/>
    <x v="2"/>
    <x v="3"/>
    <s v="Power Technology"/>
    <x v="1"/>
    <x v="0"/>
    <x v="1"/>
    <x v="8"/>
    <x v="1"/>
    <n v="11973"/>
    <x v="0"/>
    <n v="23.887978142076502"/>
    <n v="23"/>
    <x v="4"/>
    <x v="0"/>
    <x v="0"/>
    <x v="1"/>
    <x v="2"/>
  </r>
  <r>
    <n v="1099149"/>
    <x v="1"/>
    <x v="12"/>
    <x v="0"/>
    <x v="0"/>
    <x v="0"/>
    <x v="9"/>
    <x v="2"/>
    <x v="3"/>
    <s v="Power Technology"/>
    <x v="1"/>
    <x v="0"/>
    <x v="1"/>
    <x v="8"/>
    <x v="1"/>
    <n v="13142"/>
    <x v="0"/>
    <n v="20.685844748858447"/>
    <n v="51"/>
    <x v="3"/>
    <x v="0"/>
    <x v="0"/>
    <x v="1"/>
    <x v="2"/>
  </r>
  <r>
    <n v="1155024"/>
    <x v="1"/>
    <x v="14"/>
    <x v="0"/>
    <x v="1"/>
    <x v="0"/>
    <x v="9"/>
    <x v="2"/>
    <x v="3"/>
    <s v="Power Technology"/>
    <x v="1"/>
    <x v="0"/>
    <x v="1"/>
    <x v="8"/>
    <x v="1"/>
    <n v="13905"/>
    <x v="0"/>
    <n v="18.598173515981735"/>
    <n v="20"/>
    <x v="5"/>
    <x v="3"/>
    <x v="0"/>
    <x v="0"/>
    <x v="2"/>
  </r>
  <r>
    <n v="1138927"/>
    <x v="1"/>
    <x v="14"/>
    <x v="0"/>
    <x v="0"/>
    <x v="0"/>
    <x v="9"/>
    <x v="2"/>
    <x v="3"/>
    <s v="Power Technology"/>
    <x v="1"/>
    <x v="0"/>
    <x v="1"/>
    <x v="1"/>
    <x v="1"/>
    <n v="13945"/>
    <x v="0"/>
    <n v="18.488584474885844"/>
    <n v="3"/>
    <x v="5"/>
    <x v="1"/>
    <x v="0"/>
    <x v="1"/>
    <x v="2"/>
  </r>
  <r>
    <n v="1124978"/>
    <x v="1"/>
    <x v="15"/>
    <x v="0"/>
    <x v="0"/>
    <x v="0"/>
    <x v="9"/>
    <x v="2"/>
    <x v="3"/>
    <s v="Power Technology"/>
    <x v="1"/>
    <x v="0"/>
    <x v="1"/>
    <x v="8"/>
    <x v="1"/>
    <n v="9706"/>
    <x v="0"/>
    <n v="30.094063926940642"/>
    <n v="44.68"/>
    <x v="3"/>
    <x v="0"/>
    <x v="0"/>
    <x v="0"/>
    <x v="2"/>
  </r>
  <r>
    <n v="1019523"/>
    <x v="1"/>
    <x v="16"/>
    <x v="0"/>
    <x v="0"/>
    <x v="0"/>
    <x v="9"/>
    <x v="2"/>
    <x v="3"/>
    <s v="Power Technology"/>
    <x v="1"/>
    <x v="0"/>
    <x v="1"/>
    <x v="1"/>
    <x v="1"/>
    <n v="13368"/>
    <x v="0"/>
    <n v="20.068306010928961"/>
    <n v="60"/>
    <x v="2"/>
    <x v="0"/>
    <x v="0"/>
    <x v="0"/>
    <x v="0"/>
  </r>
  <r>
    <n v="44051"/>
    <x v="0"/>
    <x v="2"/>
    <x v="0"/>
    <x v="0"/>
    <x v="2"/>
    <x v="10"/>
    <x v="0"/>
    <x v="5"/>
    <s v="AS"/>
    <x v="2"/>
    <x v="0"/>
    <x v="0"/>
    <x v="1"/>
    <x v="0"/>
    <n v="93"/>
    <x v="0"/>
    <n v="56.412568306010925"/>
    <n v="242.01700000000002"/>
    <x v="0"/>
    <x v="0"/>
    <x v="0"/>
    <x v="0"/>
    <x v="0"/>
  </r>
  <r>
    <n v="1161755"/>
    <x v="1"/>
    <x v="0"/>
    <x v="0"/>
    <x v="1"/>
    <x v="1"/>
    <x v="10"/>
    <x v="0"/>
    <x v="5"/>
    <s v="AS"/>
    <x v="2"/>
    <x v="0"/>
    <x v="0"/>
    <x v="8"/>
    <x v="0"/>
    <n v="11904"/>
    <x v="0"/>
    <n v="24.076502732240435"/>
    <n v="10"/>
    <x v="4"/>
    <x v="0"/>
    <x v="0"/>
    <x v="0"/>
    <x v="2"/>
  </r>
  <r>
    <n v="1072540"/>
    <x v="1"/>
    <x v="0"/>
    <x v="0"/>
    <x v="0"/>
    <x v="0"/>
    <x v="10"/>
    <x v="0"/>
    <x v="5"/>
    <s v="AS"/>
    <x v="2"/>
    <x v="0"/>
    <x v="0"/>
    <x v="8"/>
    <x v="1"/>
    <n v="7472"/>
    <x v="0"/>
    <n v="36.210382513661202"/>
    <n v="37"/>
    <x v="3"/>
    <x v="0"/>
    <x v="0"/>
    <x v="1"/>
    <x v="2"/>
  </r>
  <r>
    <n v="844134"/>
    <x v="1"/>
    <x v="0"/>
    <x v="0"/>
    <x v="0"/>
    <x v="1"/>
    <x v="10"/>
    <x v="0"/>
    <x v="5"/>
    <s v="AS"/>
    <x v="2"/>
    <x v="0"/>
    <x v="0"/>
    <x v="19"/>
    <x v="0"/>
    <n v="10095"/>
    <x v="0"/>
    <n v="29.028310502283105"/>
    <n v="21"/>
    <x v="4"/>
    <x v="0"/>
    <x v="1"/>
    <x v="0"/>
    <x v="2"/>
  </r>
  <r>
    <n v="926832"/>
    <x v="1"/>
    <x v="2"/>
    <x v="0"/>
    <x v="0"/>
    <x v="0"/>
    <x v="10"/>
    <x v="0"/>
    <x v="5"/>
    <s v="AS"/>
    <x v="2"/>
    <x v="0"/>
    <x v="0"/>
    <x v="0"/>
    <x v="0"/>
    <n v="10806"/>
    <x v="0"/>
    <n v="27.083105022831052"/>
    <n v="7"/>
    <x v="4"/>
    <x v="0"/>
    <x v="0"/>
    <x v="0"/>
    <x v="2"/>
  </r>
  <r>
    <n v="1167868"/>
    <x v="1"/>
    <x v="4"/>
    <x v="0"/>
    <x v="3"/>
    <x v="1"/>
    <x v="10"/>
    <x v="0"/>
    <x v="5"/>
    <s v="AS"/>
    <x v="2"/>
    <x v="0"/>
    <x v="0"/>
    <x v="8"/>
    <x v="1"/>
    <n v="14141"/>
    <x v="0"/>
    <n v="17.951598173515983"/>
    <n v="12.006"/>
    <x v="4"/>
    <x v="0"/>
    <x v="0"/>
    <x v="0"/>
    <x v="2"/>
  </r>
  <r>
    <n v="1164775"/>
    <x v="1"/>
    <x v="4"/>
    <x v="0"/>
    <x v="1"/>
    <x v="0"/>
    <x v="10"/>
    <x v="0"/>
    <x v="5"/>
    <s v="AS"/>
    <x v="2"/>
    <x v="0"/>
    <x v="0"/>
    <x v="8"/>
    <x v="0"/>
    <n v="13710"/>
    <x v="0"/>
    <n v="19.1324200913242"/>
    <n v="0"/>
    <x v="5"/>
    <x v="3"/>
    <x v="0"/>
    <x v="0"/>
    <x v="2"/>
  </r>
  <r>
    <n v="974909"/>
    <x v="1"/>
    <x v="4"/>
    <x v="0"/>
    <x v="0"/>
    <x v="0"/>
    <x v="10"/>
    <x v="0"/>
    <x v="5"/>
    <s v="AS"/>
    <x v="2"/>
    <x v="0"/>
    <x v="0"/>
    <x v="5"/>
    <x v="1"/>
    <n v="10869"/>
    <x v="0"/>
    <n v="26.910502283105025"/>
    <n v="35"/>
    <x v="3"/>
    <x v="0"/>
    <x v="3"/>
    <x v="0"/>
    <x v="1"/>
  </r>
  <r>
    <n v="1024542"/>
    <x v="1"/>
    <x v="6"/>
    <x v="0"/>
    <x v="0"/>
    <x v="0"/>
    <x v="10"/>
    <x v="0"/>
    <x v="5"/>
    <s v="AS"/>
    <x v="2"/>
    <x v="0"/>
    <x v="0"/>
    <x v="8"/>
    <x v="0"/>
    <n v="11338"/>
    <x v="0"/>
    <n v="25.62557077625571"/>
    <n v="80"/>
    <x v="2"/>
    <x v="0"/>
    <x v="0"/>
    <x v="0"/>
    <x v="0"/>
  </r>
  <r>
    <n v="1079948"/>
    <x v="1"/>
    <x v="6"/>
    <x v="0"/>
    <x v="0"/>
    <x v="0"/>
    <x v="10"/>
    <x v="0"/>
    <x v="5"/>
    <s v="AS"/>
    <x v="2"/>
    <x v="0"/>
    <x v="0"/>
    <x v="8"/>
    <x v="0"/>
    <n v="12697"/>
    <x v="0"/>
    <n v="21.905022831050228"/>
    <n v="17"/>
    <x v="4"/>
    <x v="0"/>
    <x v="0"/>
    <x v="0"/>
    <x v="2"/>
  </r>
  <r>
    <n v="1140972"/>
    <x v="1"/>
    <x v="6"/>
    <x v="0"/>
    <x v="0"/>
    <x v="0"/>
    <x v="10"/>
    <x v="0"/>
    <x v="5"/>
    <s v="AS"/>
    <x v="2"/>
    <x v="0"/>
    <x v="0"/>
    <x v="8"/>
    <x v="0"/>
    <n v="14468"/>
    <x v="0"/>
    <n v="17.055707762557077"/>
    <n v="0"/>
    <x v="5"/>
    <x v="2"/>
    <x v="0"/>
    <x v="0"/>
    <x v="2"/>
  </r>
  <r>
    <n v="1165748"/>
    <x v="1"/>
    <x v="8"/>
    <x v="0"/>
    <x v="1"/>
    <x v="2"/>
    <x v="10"/>
    <x v="0"/>
    <x v="5"/>
    <s v="AS"/>
    <x v="2"/>
    <x v="0"/>
    <x v="0"/>
    <x v="8"/>
    <x v="0"/>
    <n v="13723"/>
    <x v="0"/>
    <n v="19.096803652968038"/>
    <n v="15"/>
    <x v="4"/>
    <x v="0"/>
    <x v="0"/>
    <x v="1"/>
    <x v="2"/>
  </r>
  <r>
    <n v="1044092"/>
    <x v="1"/>
    <x v="8"/>
    <x v="0"/>
    <x v="0"/>
    <x v="1"/>
    <x v="10"/>
    <x v="0"/>
    <x v="5"/>
    <s v="AS"/>
    <x v="2"/>
    <x v="0"/>
    <x v="0"/>
    <x v="11"/>
    <x v="1"/>
    <n v="12970"/>
    <x v="0"/>
    <n v="21.157077625570775"/>
    <n v="1"/>
    <x v="5"/>
    <x v="1"/>
    <x v="1"/>
    <x v="1"/>
    <x v="1"/>
  </r>
  <r>
    <n v="1090929"/>
    <x v="1"/>
    <x v="8"/>
    <x v="0"/>
    <x v="0"/>
    <x v="1"/>
    <x v="10"/>
    <x v="0"/>
    <x v="5"/>
    <s v="AS"/>
    <x v="2"/>
    <x v="0"/>
    <x v="0"/>
    <x v="1"/>
    <x v="0"/>
    <n v="10832"/>
    <x v="0"/>
    <n v="27.011872146118723"/>
    <n v="64.015000000000001"/>
    <x v="2"/>
    <x v="0"/>
    <x v="0"/>
    <x v="0"/>
    <x v="0"/>
  </r>
  <r>
    <n v="1082331"/>
    <x v="1"/>
    <x v="9"/>
    <x v="0"/>
    <x v="0"/>
    <x v="0"/>
    <x v="10"/>
    <x v="0"/>
    <x v="5"/>
    <s v="AS"/>
    <x v="2"/>
    <x v="0"/>
    <x v="0"/>
    <x v="19"/>
    <x v="0"/>
    <n v="13052"/>
    <x v="0"/>
    <n v="20.9324200913242"/>
    <n v="0"/>
    <x v="5"/>
    <x v="2"/>
    <x v="1"/>
    <x v="0"/>
    <x v="2"/>
  </r>
  <r>
    <n v="1167100"/>
    <x v="1"/>
    <x v="9"/>
    <x v="0"/>
    <x v="0"/>
    <x v="1"/>
    <x v="10"/>
    <x v="0"/>
    <x v="5"/>
    <s v="AS"/>
    <x v="2"/>
    <x v="0"/>
    <x v="0"/>
    <x v="8"/>
    <x v="1"/>
    <n v="13847"/>
    <x v="0"/>
    <n v="18.757077625570776"/>
    <n v="0"/>
    <x v="5"/>
    <x v="1"/>
    <x v="0"/>
    <x v="1"/>
    <x v="1"/>
  </r>
  <r>
    <n v="1167122"/>
    <x v="1"/>
    <x v="10"/>
    <x v="0"/>
    <x v="1"/>
    <x v="0"/>
    <x v="10"/>
    <x v="0"/>
    <x v="5"/>
    <s v="AS"/>
    <x v="2"/>
    <x v="0"/>
    <x v="1"/>
    <x v="8"/>
    <x v="0"/>
    <n v="14043"/>
    <x v="0"/>
    <n v="18.220091324200915"/>
    <n v="0"/>
    <x v="5"/>
    <x v="3"/>
    <x v="0"/>
    <x v="0"/>
    <x v="2"/>
  </r>
  <r>
    <n v="1160856"/>
    <x v="1"/>
    <x v="10"/>
    <x v="0"/>
    <x v="1"/>
    <x v="1"/>
    <x v="10"/>
    <x v="0"/>
    <x v="5"/>
    <s v="AS"/>
    <x v="2"/>
    <x v="0"/>
    <x v="1"/>
    <x v="8"/>
    <x v="0"/>
    <n v="11260"/>
    <x v="0"/>
    <n v="25.839269406392695"/>
    <n v="67"/>
    <x v="2"/>
    <x v="0"/>
    <x v="0"/>
    <x v="1"/>
    <x v="0"/>
  </r>
  <r>
    <n v="1041909"/>
    <x v="1"/>
    <x v="10"/>
    <x v="0"/>
    <x v="0"/>
    <x v="0"/>
    <x v="10"/>
    <x v="0"/>
    <x v="5"/>
    <s v="AS"/>
    <x v="2"/>
    <x v="0"/>
    <x v="1"/>
    <x v="13"/>
    <x v="1"/>
    <n v="13600"/>
    <x v="0"/>
    <n v="19.4337899543379"/>
    <n v="56"/>
    <x v="3"/>
    <x v="0"/>
    <x v="1"/>
    <x v="0"/>
    <x v="1"/>
  </r>
  <r>
    <n v="1127329"/>
    <x v="1"/>
    <x v="10"/>
    <x v="0"/>
    <x v="0"/>
    <x v="0"/>
    <x v="10"/>
    <x v="0"/>
    <x v="5"/>
    <s v="AS"/>
    <x v="2"/>
    <x v="0"/>
    <x v="1"/>
    <x v="8"/>
    <x v="0"/>
    <n v="6388"/>
    <x v="0"/>
    <n v="39.17899543378995"/>
    <n v="35"/>
    <x v="3"/>
    <x v="0"/>
    <x v="0"/>
    <x v="0"/>
    <x v="1"/>
  </r>
  <r>
    <n v="1149375"/>
    <x v="1"/>
    <x v="11"/>
    <x v="0"/>
    <x v="1"/>
    <x v="0"/>
    <x v="10"/>
    <x v="0"/>
    <x v="5"/>
    <s v="AS"/>
    <x v="2"/>
    <x v="0"/>
    <x v="1"/>
    <x v="8"/>
    <x v="0"/>
    <n v="11660"/>
    <x v="0"/>
    <n v="24.74337899543379"/>
    <n v="6"/>
    <x v="4"/>
    <x v="0"/>
    <x v="0"/>
    <x v="0"/>
    <x v="2"/>
  </r>
  <r>
    <n v="1078462"/>
    <x v="1"/>
    <x v="11"/>
    <x v="0"/>
    <x v="0"/>
    <x v="1"/>
    <x v="10"/>
    <x v="0"/>
    <x v="5"/>
    <s v="AS"/>
    <x v="2"/>
    <x v="0"/>
    <x v="1"/>
    <x v="8"/>
    <x v="1"/>
    <n v="12839"/>
    <x v="0"/>
    <n v="21.515981735159819"/>
    <n v="0"/>
    <x v="5"/>
    <x v="3"/>
    <x v="0"/>
    <x v="0"/>
    <x v="2"/>
  </r>
  <r>
    <n v="1145579"/>
    <x v="1"/>
    <x v="11"/>
    <x v="0"/>
    <x v="0"/>
    <x v="1"/>
    <x v="10"/>
    <x v="0"/>
    <x v="5"/>
    <s v="AS"/>
    <x v="2"/>
    <x v="0"/>
    <x v="1"/>
    <x v="8"/>
    <x v="0"/>
    <n v="13172"/>
    <x v="0"/>
    <n v="20.603825136612024"/>
    <n v="10"/>
    <x v="4"/>
    <x v="0"/>
    <x v="0"/>
    <x v="1"/>
    <x v="1"/>
  </r>
  <r>
    <n v="1049378"/>
    <x v="1"/>
    <x v="12"/>
    <x v="0"/>
    <x v="0"/>
    <x v="0"/>
    <x v="10"/>
    <x v="0"/>
    <x v="5"/>
    <s v="AS"/>
    <x v="2"/>
    <x v="0"/>
    <x v="1"/>
    <x v="8"/>
    <x v="1"/>
    <n v="12997"/>
    <x v="0"/>
    <n v="21.083105022831049"/>
    <n v="48"/>
    <x v="3"/>
    <x v="0"/>
    <x v="0"/>
    <x v="1"/>
    <x v="1"/>
  </r>
  <r>
    <n v="1137573"/>
    <x v="1"/>
    <x v="12"/>
    <x v="0"/>
    <x v="0"/>
    <x v="1"/>
    <x v="10"/>
    <x v="0"/>
    <x v="5"/>
    <s v="AS"/>
    <x v="2"/>
    <x v="0"/>
    <x v="1"/>
    <x v="8"/>
    <x v="0"/>
    <n v="13821"/>
    <x v="0"/>
    <n v="18.828310502283106"/>
    <n v="0"/>
    <x v="5"/>
    <x v="1"/>
    <x v="0"/>
    <x v="0"/>
    <x v="2"/>
  </r>
  <r>
    <n v="1067155"/>
    <x v="1"/>
    <x v="13"/>
    <x v="0"/>
    <x v="0"/>
    <x v="0"/>
    <x v="10"/>
    <x v="0"/>
    <x v="5"/>
    <s v="AS"/>
    <x v="2"/>
    <x v="0"/>
    <x v="1"/>
    <x v="11"/>
    <x v="1"/>
    <n v="14020"/>
    <x v="0"/>
    <n v="18.283105022831052"/>
    <n v="12"/>
    <x v="5"/>
    <x v="3"/>
    <x v="1"/>
    <x v="1"/>
    <x v="2"/>
  </r>
  <r>
    <n v="1124835"/>
    <x v="1"/>
    <x v="13"/>
    <x v="0"/>
    <x v="0"/>
    <x v="0"/>
    <x v="10"/>
    <x v="0"/>
    <x v="5"/>
    <s v="AS"/>
    <x v="2"/>
    <x v="0"/>
    <x v="1"/>
    <x v="0"/>
    <x v="0"/>
    <n v="13710"/>
    <x v="0"/>
    <n v="19.1324200913242"/>
    <n v="6"/>
    <x v="5"/>
    <x v="1"/>
    <x v="0"/>
    <x v="0"/>
    <x v="2"/>
  </r>
  <r>
    <n v="1113004"/>
    <x v="1"/>
    <x v="14"/>
    <x v="0"/>
    <x v="1"/>
    <x v="0"/>
    <x v="10"/>
    <x v="0"/>
    <x v="5"/>
    <s v="AS"/>
    <x v="2"/>
    <x v="0"/>
    <x v="1"/>
    <x v="8"/>
    <x v="0"/>
    <n v="13370"/>
    <x v="0"/>
    <n v="20.062841530054644"/>
    <n v="85"/>
    <x v="2"/>
    <x v="0"/>
    <x v="0"/>
    <x v="0"/>
    <x v="0"/>
  </r>
  <r>
    <n v="1132398"/>
    <x v="1"/>
    <x v="14"/>
    <x v="0"/>
    <x v="0"/>
    <x v="0"/>
    <x v="10"/>
    <x v="0"/>
    <x v="5"/>
    <s v="AS"/>
    <x v="2"/>
    <x v="0"/>
    <x v="1"/>
    <x v="8"/>
    <x v="0"/>
    <n v="13438"/>
    <x v="0"/>
    <n v="19.877049180327869"/>
    <n v="25"/>
    <x v="4"/>
    <x v="0"/>
    <x v="0"/>
    <x v="0"/>
    <x v="1"/>
  </r>
  <r>
    <n v="1058500"/>
    <x v="1"/>
    <x v="15"/>
    <x v="0"/>
    <x v="0"/>
    <x v="0"/>
    <x v="10"/>
    <x v="0"/>
    <x v="5"/>
    <s v="AS"/>
    <x v="2"/>
    <x v="0"/>
    <x v="1"/>
    <x v="1"/>
    <x v="0"/>
    <n v="12975"/>
    <x v="0"/>
    <n v="21.143378995433789"/>
    <n v="33"/>
    <x v="3"/>
    <x v="0"/>
    <x v="0"/>
    <x v="0"/>
    <x v="1"/>
  </r>
  <r>
    <n v="100202"/>
    <x v="1"/>
    <x v="4"/>
    <x v="0"/>
    <x v="0"/>
    <x v="0"/>
    <x v="11"/>
    <x v="0"/>
    <x v="0"/>
    <s v="Art"/>
    <x v="1"/>
    <x v="0"/>
    <x v="0"/>
    <x v="1"/>
    <x v="0"/>
    <n v="-1798"/>
    <x v="0"/>
    <n v="61.589954337899542"/>
    <n v="59"/>
    <x v="3"/>
    <x v="0"/>
    <x v="0"/>
    <x v="0"/>
    <x v="2"/>
  </r>
  <r>
    <n v="564081"/>
    <x v="1"/>
    <x v="10"/>
    <x v="0"/>
    <x v="0"/>
    <x v="0"/>
    <x v="11"/>
    <x v="0"/>
    <x v="0"/>
    <s v="Art"/>
    <x v="1"/>
    <x v="0"/>
    <x v="1"/>
    <x v="5"/>
    <x v="0"/>
    <n v="8827"/>
    <x v="0"/>
    <n v="32.5"/>
    <n v="161.02500000000001"/>
    <x v="1"/>
    <x v="0"/>
    <x v="3"/>
    <x v="0"/>
    <x v="0"/>
  </r>
  <r>
    <n v="65938"/>
    <x v="1"/>
    <x v="11"/>
    <x v="0"/>
    <x v="0"/>
    <x v="0"/>
    <x v="11"/>
    <x v="0"/>
    <x v="0"/>
    <s v="Art"/>
    <x v="1"/>
    <x v="0"/>
    <x v="1"/>
    <x v="19"/>
    <x v="1"/>
    <n v="5682"/>
    <x v="0"/>
    <n v="41.110502283105021"/>
    <n v="115"/>
    <x v="1"/>
    <x v="0"/>
    <x v="1"/>
    <x v="1"/>
    <x v="0"/>
  </r>
  <r>
    <n v="1014342"/>
    <x v="1"/>
    <x v="13"/>
    <x v="0"/>
    <x v="0"/>
    <x v="0"/>
    <x v="11"/>
    <x v="0"/>
    <x v="0"/>
    <s v="Art"/>
    <x v="1"/>
    <x v="0"/>
    <x v="1"/>
    <x v="1"/>
    <x v="0"/>
    <n v="11051"/>
    <x v="0"/>
    <n v="26.411872146118721"/>
    <n v="108"/>
    <x v="1"/>
    <x v="0"/>
    <x v="0"/>
    <x v="0"/>
    <x v="0"/>
  </r>
  <r>
    <n v="1152320"/>
    <x v="1"/>
    <x v="10"/>
    <x v="0"/>
    <x v="1"/>
    <x v="0"/>
    <x v="12"/>
    <x v="0"/>
    <x v="6"/>
    <s v="Biology"/>
    <x v="1"/>
    <x v="1"/>
    <x v="1"/>
    <x v="8"/>
    <x v="0"/>
    <n v="12464"/>
    <x v="0"/>
    <n v="22.543378995433791"/>
    <n v="107"/>
    <x v="1"/>
    <x v="0"/>
    <x v="0"/>
    <x v="0"/>
    <x v="0"/>
  </r>
  <r>
    <n v="1109492"/>
    <x v="1"/>
    <x v="13"/>
    <x v="0"/>
    <x v="4"/>
    <x v="0"/>
    <x v="12"/>
    <x v="0"/>
    <x v="6"/>
    <s v="Biology"/>
    <x v="1"/>
    <x v="1"/>
    <x v="1"/>
    <x v="16"/>
    <x v="0"/>
    <n v="9984"/>
    <x v="0"/>
    <n v="29.332420091324202"/>
    <n v="103"/>
    <x v="1"/>
    <x v="0"/>
    <x v="0"/>
    <x v="1"/>
    <x v="0"/>
  </r>
  <r>
    <n v="1051108"/>
    <x v="1"/>
    <x v="14"/>
    <x v="0"/>
    <x v="1"/>
    <x v="0"/>
    <x v="12"/>
    <x v="0"/>
    <x v="6"/>
    <s v="Biology"/>
    <x v="1"/>
    <x v="1"/>
    <x v="1"/>
    <x v="1"/>
    <x v="0"/>
    <n v="13173"/>
    <x v="0"/>
    <n v="20.601092896174862"/>
    <n v="79"/>
    <x v="2"/>
    <x v="0"/>
    <x v="0"/>
    <x v="0"/>
    <x v="0"/>
  </r>
  <r>
    <n v="1049356"/>
    <x v="1"/>
    <x v="14"/>
    <x v="0"/>
    <x v="0"/>
    <x v="0"/>
    <x v="12"/>
    <x v="0"/>
    <x v="6"/>
    <s v="Biology"/>
    <x v="1"/>
    <x v="1"/>
    <x v="1"/>
    <x v="1"/>
    <x v="1"/>
    <n v="13099"/>
    <x v="0"/>
    <n v="20.803652968036531"/>
    <n v="63"/>
    <x v="2"/>
    <x v="0"/>
    <x v="0"/>
    <x v="0"/>
    <x v="0"/>
  </r>
  <r>
    <n v="1124571"/>
    <x v="1"/>
    <x v="15"/>
    <x v="0"/>
    <x v="1"/>
    <x v="0"/>
    <x v="12"/>
    <x v="0"/>
    <x v="6"/>
    <s v="Biology"/>
    <x v="1"/>
    <x v="1"/>
    <x v="1"/>
    <x v="10"/>
    <x v="0"/>
    <n v="10215"/>
    <x v="0"/>
    <n v="28.699543378995436"/>
    <n v="96"/>
    <x v="1"/>
    <x v="0"/>
    <x v="2"/>
    <x v="0"/>
    <x v="0"/>
  </r>
  <r>
    <n v="1077965"/>
    <x v="1"/>
    <x v="10"/>
    <x v="0"/>
    <x v="0"/>
    <x v="0"/>
    <x v="13"/>
    <x v="0"/>
    <x v="6"/>
    <s v="Biology"/>
    <x v="1"/>
    <x v="0"/>
    <x v="1"/>
    <x v="0"/>
    <x v="0"/>
    <n v="12910"/>
    <x v="0"/>
    <n v="21.321461187214613"/>
    <n v="40"/>
    <x v="3"/>
    <x v="0"/>
    <x v="0"/>
    <x v="1"/>
    <x v="2"/>
  </r>
  <r>
    <n v="1153201"/>
    <x v="1"/>
    <x v="11"/>
    <x v="0"/>
    <x v="0"/>
    <x v="0"/>
    <x v="13"/>
    <x v="0"/>
    <x v="6"/>
    <s v="Biology"/>
    <x v="1"/>
    <x v="0"/>
    <x v="1"/>
    <x v="1"/>
    <x v="0"/>
    <n v="13727"/>
    <x v="0"/>
    <n v="19.085844748858449"/>
    <n v="39"/>
    <x v="3"/>
    <x v="0"/>
    <x v="0"/>
    <x v="0"/>
    <x v="2"/>
  </r>
  <r>
    <n v="1136416"/>
    <x v="1"/>
    <x v="12"/>
    <x v="0"/>
    <x v="0"/>
    <x v="0"/>
    <x v="13"/>
    <x v="0"/>
    <x v="6"/>
    <s v="Biology"/>
    <x v="1"/>
    <x v="0"/>
    <x v="1"/>
    <x v="1"/>
    <x v="1"/>
    <n v="13663"/>
    <x v="0"/>
    <n v="19.261187214611873"/>
    <n v="24"/>
    <x v="4"/>
    <x v="0"/>
    <x v="0"/>
    <x v="0"/>
    <x v="1"/>
  </r>
  <r>
    <n v="1096204"/>
    <x v="1"/>
    <x v="13"/>
    <x v="0"/>
    <x v="0"/>
    <x v="0"/>
    <x v="13"/>
    <x v="0"/>
    <x v="6"/>
    <s v="Biology"/>
    <x v="1"/>
    <x v="0"/>
    <x v="1"/>
    <x v="16"/>
    <x v="0"/>
    <n v="13457"/>
    <x v="0"/>
    <n v="19.825136612021858"/>
    <n v="41"/>
    <x v="3"/>
    <x v="0"/>
    <x v="0"/>
    <x v="0"/>
    <x v="1"/>
  </r>
  <r>
    <n v="1157548"/>
    <x v="1"/>
    <x v="13"/>
    <x v="0"/>
    <x v="0"/>
    <x v="0"/>
    <x v="13"/>
    <x v="0"/>
    <x v="6"/>
    <s v="Biology"/>
    <x v="1"/>
    <x v="0"/>
    <x v="1"/>
    <x v="1"/>
    <x v="1"/>
    <n v="14006"/>
    <x v="0"/>
    <n v="18.321461187214613"/>
    <n v="0"/>
    <x v="5"/>
    <x v="1"/>
    <x v="0"/>
    <x v="0"/>
    <x v="2"/>
  </r>
  <r>
    <n v="1036574"/>
    <x v="1"/>
    <x v="14"/>
    <x v="0"/>
    <x v="0"/>
    <x v="0"/>
    <x v="13"/>
    <x v="0"/>
    <x v="6"/>
    <s v="Biology"/>
    <x v="1"/>
    <x v="0"/>
    <x v="1"/>
    <x v="16"/>
    <x v="0"/>
    <n v="13658"/>
    <x v="0"/>
    <n v="19.274885844748859"/>
    <n v="16"/>
    <x v="4"/>
    <x v="0"/>
    <x v="0"/>
    <x v="0"/>
    <x v="1"/>
  </r>
  <r>
    <n v="1120761"/>
    <x v="1"/>
    <x v="15"/>
    <x v="0"/>
    <x v="0"/>
    <x v="0"/>
    <x v="13"/>
    <x v="0"/>
    <x v="6"/>
    <s v="Biology"/>
    <x v="1"/>
    <x v="0"/>
    <x v="1"/>
    <x v="8"/>
    <x v="1"/>
    <n v="13416"/>
    <x v="0"/>
    <n v="19.937158469945356"/>
    <n v="8"/>
    <x v="4"/>
    <x v="0"/>
    <x v="0"/>
    <x v="0"/>
    <x v="2"/>
  </r>
  <r>
    <n v="962133"/>
    <x v="0"/>
    <x v="2"/>
    <x v="0"/>
    <x v="0"/>
    <x v="0"/>
    <x v="14"/>
    <x v="3"/>
    <x v="7"/>
    <s v="UG Elementary Education"/>
    <x v="0"/>
    <x v="1"/>
    <x v="0"/>
    <x v="16"/>
    <x v="0"/>
    <n v="11277"/>
    <x v="0"/>
    <n v="25.792694063926941"/>
    <n v="75"/>
    <x v="0"/>
    <x v="0"/>
    <x v="0"/>
    <x v="1"/>
    <x v="0"/>
  </r>
  <r>
    <n v="1071706"/>
    <x v="0"/>
    <x v="2"/>
    <x v="0"/>
    <x v="0"/>
    <x v="0"/>
    <x v="14"/>
    <x v="3"/>
    <x v="7"/>
    <s v="UG Elementary Education"/>
    <x v="0"/>
    <x v="1"/>
    <x v="0"/>
    <x v="14"/>
    <x v="0"/>
    <n v="12820"/>
    <x v="0"/>
    <n v="21.568036529680366"/>
    <n v="80"/>
    <x v="0"/>
    <x v="0"/>
    <x v="0"/>
    <x v="1"/>
    <x v="0"/>
  </r>
  <r>
    <n v="1146253"/>
    <x v="1"/>
    <x v="0"/>
    <x v="0"/>
    <x v="1"/>
    <x v="0"/>
    <x v="14"/>
    <x v="3"/>
    <x v="7"/>
    <s v="UG Elementary Education"/>
    <x v="0"/>
    <x v="1"/>
    <x v="0"/>
    <x v="8"/>
    <x v="0"/>
    <n v="11381"/>
    <x v="0"/>
    <n v="25.507762557077626"/>
    <n v="64"/>
    <x v="2"/>
    <x v="0"/>
    <x v="0"/>
    <x v="0"/>
    <x v="0"/>
  </r>
  <r>
    <n v="987578"/>
    <x v="1"/>
    <x v="0"/>
    <x v="0"/>
    <x v="0"/>
    <x v="0"/>
    <x v="14"/>
    <x v="3"/>
    <x v="7"/>
    <s v="UG Elementary Education"/>
    <x v="0"/>
    <x v="1"/>
    <x v="0"/>
    <x v="1"/>
    <x v="1"/>
    <n v="11731"/>
    <x v="0"/>
    <n v="24.549180327868854"/>
    <n v="57"/>
    <x v="3"/>
    <x v="0"/>
    <x v="0"/>
    <x v="1"/>
    <x v="2"/>
  </r>
  <r>
    <n v="1032836"/>
    <x v="1"/>
    <x v="0"/>
    <x v="0"/>
    <x v="0"/>
    <x v="0"/>
    <x v="14"/>
    <x v="3"/>
    <x v="7"/>
    <s v="UG Elementary Education"/>
    <x v="0"/>
    <x v="1"/>
    <x v="0"/>
    <x v="8"/>
    <x v="1"/>
    <n v="12116"/>
    <x v="0"/>
    <n v="23.496803652968037"/>
    <n v="9"/>
    <x v="4"/>
    <x v="0"/>
    <x v="0"/>
    <x v="0"/>
    <x v="2"/>
  </r>
  <r>
    <n v="948666"/>
    <x v="1"/>
    <x v="2"/>
    <x v="0"/>
    <x v="0"/>
    <x v="0"/>
    <x v="14"/>
    <x v="3"/>
    <x v="7"/>
    <s v="UG Elementary Education"/>
    <x v="0"/>
    <x v="1"/>
    <x v="0"/>
    <x v="3"/>
    <x v="0"/>
    <n v="12005"/>
    <x v="0"/>
    <n v="23.800546448087431"/>
    <n v="120"/>
    <x v="1"/>
    <x v="0"/>
    <x v="1"/>
    <x v="0"/>
    <x v="0"/>
  </r>
  <r>
    <n v="1049042"/>
    <x v="1"/>
    <x v="2"/>
    <x v="0"/>
    <x v="0"/>
    <x v="0"/>
    <x v="14"/>
    <x v="3"/>
    <x v="7"/>
    <s v="UG Elementary Education"/>
    <x v="0"/>
    <x v="1"/>
    <x v="0"/>
    <x v="8"/>
    <x v="0"/>
    <n v="5708"/>
    <x v="0"/>
    <n v="41.039269406392691"/>
    <n v="39"/>
    <x v="3"/>
    <x v="0"/>
    <x v="0"/>
    <x v="1"/>
    <x v="2"/>
  </r>
  <r>
    <n v="1068276"/>
    <x v="1"/>
    <x v="2"/>
    <x v="0"/>
    <x v="0"/>
    <x v="0"/>
    <x v="14"/>
    <x v="3"/>
    <x v="7"/>
    <s v="UG Elementary Education"/>
    <x v="0"/>
    <x v="1"/>
    <x v="0"/>
    <x v="8"/>
    <x v="1"/>
    <n v="12916"/>
    <x v="0"/>
    <n v="21.305022831050227"/>
    <n v="28"/>
    <x v="4"/>
    <x v="0"/>
    <x v="0"/>
    <x v="1"/>
    <x v="2"/>
  </r>
  <r>
    <n v="126129"/>
    <x v="1"/>
    <x v="4"/>
    <x v="0"/>
    <x v="0"/>
    <x v="0"/>
    <x v="14"/>
    <x v="3"/>
    <x v="7"/>
    <s v="UG Elementary Education"/>
    <x v="0"/>
    <x v="1"/>
    <x v="0"/>
    <x v="1"/>
    <x v="0"/>
    <n v="7752"/>
    <x v="0"/>
    <n v="35.44474885844749"/>
    <n v="126.69500000000001"/>
    <x v="1"/>
    <x v="0"/>
    <x v="0"/>
    <x v="1"/>
    <x v="0"/>
  </r>
  <r>
    <n v="154793"/>
    <x v="1"/>
    <x v="4"/>
    <x v="0"/>
    <x v="0"/>
    <x v="0"/>
    <x v="14"/>
    <x v="3"/>
    <x v="7"/>
    <s v="UG Elementary Education"/>
    <x v="0"/>
    <x v="1"/>
    <x v="0"/>
    <x v="1"/>
    <x v="0"/>
    <n v="8209"/>
    <x v="0"/>
    <n v="34.192694063926943"/>
    <n v="107"/>
    <x v="1"/>
    <x v="0"/>
    <x v="0"/>
    <x v="0"/>
    <x v="0"/>
  </r>
  <r>
    <n v="221484"/>
    <x v="1"/>
    <x v="4"/>
    <x v="0"/>
    <x v="0"/>
    <x v="0"/>
    <x v="14"/>
    <x v="3"/>
    <x v="7"/>
    <s v="UG Elementary Education"/>
    <x v="0"/>
    <x v="1"/>
    <x v="0"/>
    <x v="11"/>
    <x v="0"/>
    <n v="1875"/>
    <x v="0"/>
    <n v="51.535159817351598"/>
    <n v="40"/>
    <x v="3"/>
    <x v="0"/>
    <x v="1"/>
    <x v="0"/>
    <x v="2"/>
  </r>
  <r>
    <n v="515845"/>
    <x v="1"/>
    <x v="4"/>
    <x v="0"/>
    <x v="0"/>
    <x v="0"/>
    <x v="14"/>
    <x v="3"/>
    <x v="7"/>
    <s v="UG Elementary Education"/>
    <x v="0"/>
    <x v="1"/>
    <x v="0"/>
    <x v="1"/>
    <x v="0"/>
    <n v="9258"/>
    <x v="0"/>
    <n v="31.321461187214613"/>
    <n v="96"/>
    <x v="1"/>
    <x v="0"/>
    <x v="0"/>
    <x v="0"/>
    <x v="0"/>
  </r>
  <r>
    <n v="823362"/>
    <x v="1"/>
    <x v="4"/>
    <x v="0"/>
    <x v="0"/>
    <x v="0"/>
    <x v="14"/>
    <x v="3"/>
    <x v="7"/>
    <s v="UG Elementary Education"/>
    <x v="0"/>
    <x v="1"/>
    <x v="0"/>
    <x v="1"/>
    <x v="0"/>
    <n v="7480"/>
    <x v="0"/>
    <n v="36.188524590163937"/>
    <n v="92.341999999999999"/>
    <x v="1"/>
    <x v="0"/>
    <x v="0"/>
    <x v="0"/>
    <x v="0"/>
  </r>
  <r>
    <n v="1022056"/>
    <x v="1"/>
    <x v="4"/>
    <x v="0"/>
    <x v="0"/>
    <x v="0"/>
    <x v="14"/>
    <x v="3"/>
    <x v="7"/>
    <s v="UG Elementary Education"/>
    <x v="0"/>
    <x v="1"/>
    <x v="0"/>
    <x v="1"/>
    <x v="0"/>
    <n v="11891"/>
    <x v="0"/>
    <n v="24.112021857923498"/>
    <n v="111"/>
    <x v="1"/>
    <x v="0"/>
    <x v="0"/>
    <x v="0"/>
    <x v="0"/>
  </r>
  <r>
    <n v="1040895"/>
    <x v="1"/>
    <x v="4"/>
    <x v="0"/>
    <x v="0"/>
    <x v="0"/>
    <x v="14"/>
    <x v="3"/>
    <x v="7"/>
    <s v="UG Elementary Education"/>
    <x v="0"/>
    <x v="1"/>
    <x v="0"/>
    <x v="8"/>
    <x v="0"/>
    <n v="12520"/>
    <x v="0"/>
    <n v="22.389954337899546"/>
    <n v="21"/>
    <x v="4"/>
    <x v="0"/>
    <x v="0"/>
    <x v="0"/>
    <x v="2"/>
  </r>
  <r>
    <n v="1064487"/>
    <x v="1"/>
    <x v="4"/>
    <x v="0"/>
    <x v="0"/>
    <x v="0"/>
    <x v="14"/>
    <x v="3"/>
    <x v="7"/>
    <s v="UG Elementary Education"/>
    <x v="0"/>
    <x v="1"/>
    <x v="0"/>
    <x v="8"/>
    <x v="0"/>
    <n v="12770"/>
    <x v="0"/>
    <n v="21.705022831050229"/>
    <n v="89"/>
    <x v="2"/>
    <x v="0"/>
    <x v="0"/>
    <x v="1"/>
    <x v="0"/>
  </r>
  <r>
    <n v="1150545"/>
    <x v="1"/>
    <x v="4"/>
    <x v="0"/>
    <x v="0"/>
    <x v="0"/>
    <x v="14"/>
    <x v="3"/>
    <x v="7"/>
    <s v="UG Elementary Education"/>
    <x v="0"/>
    <x v="1"/>
    <x v="0"/>
    <x v="8"/>
    <x v="0"/>
    <n v="8552"/>
    <x v="0"/>
    <n v="33.25296803652968"/>
    <n v="36"/>
    <x v="3"/>
    <x v="0"/>
    <x v="0"/>
    <x v="0"/>
    <x v="2"/>
  </r>
  <r>
    <n v="896352"/>
    <x v="1"/>
    <x v="5"/>
    <x v="0"/>
    <x v="0"/>
    <x v="0"/>
    <x v="14"/>
    <x v="3"/>
    <x v="7"/>
    <s v="UG Elementary Education"/>
    <x v="0"/>
    <x v="1"/>
    <x v="0"/>
    <x v="1"/>
    <x v="1"/>
    <n v="10160"/>
    <x v="0"/>
    <n v="28.850228310502285"/>
    <n v="40"/>
    <x v="3"/>
    <x v="0"/>
    <x v="0"/>
    <x v="0"/>
    <x v="1"/>
  </r>
  <r>
    <n v="982256"/>
    <x v="1"/>
    <x v="5"/>
    <x v="0"/>
    <x v="0"/>
    <x v="0"/>
    <x v="14"/>
    <x v="3"/>
    <x v="7"/>
    <s v="UG Elementary Education"/>
    <x v="0"/>
    <x v="1"/>
    <x v="0"/>
    <x v="8"/>
    <x v="0"/>
    <n v="11693"/>
    <x v="0"/>
    <n v="24.653005464480874"/>
    <n v="134"/>
    <x v="1"/>
    <x v="0"/>
    <x v="0"/>
    <x v="1"/>
    <x v="0"/>
  </r>
  <r>
    <n v="1018597"/>
    <x v="1"/>
    <x v="5"/>
    <x v="0"/>
    <x v="0"/>
    <x v="0"/>
    <x v="14"/>
    <x v="3"/>
    <x v="7"/>
    <s v="UG Elementary Education"/>
    <x v="0"/>
    <x v="1"/>
    <x v="0"/>
    <x v="8"/>
    <x v="0"/>
    <n v="6903"/>
    <x v="0"/>
    <n v="37.768036529680366"/>
    <n v="113"/>
    <x v="1"/>
    <x v="0"/>
    <x v="0"/>
    <x v="0"/>
    <x v="0"/>
  </r>
  <r>
    <n v="1041210"/>
    <x v="1"/>
    <x v="5"/>
    <x v="0"/>
    <x v="0"/>
    <x v="0"/>
    <x v="14"/>
    <x v="3"/>
    <x v="7"/>
    <s v="UG Elementary Education"/>
    <x v="0"/>
    <x v="1"/>
    <x v="0"/>
    <x v="8"/>
    <x v="0"/>
    <n v="12062"/>
    <x v="0"/>
    <n v="23.644748858447489"/>
    <n v="95"/>
    <x v="1"/>
    <x v="0"/>
    <x v="0"/>
    <x v="0"/>
    <x v="0"/>
  </r>
  <r>
    <n v="1071134"/>
    <x v="1"/>
    <x v="5"/>
    <x v="0"/>
    <x v="0"/>
    <x v="0"/>
    <x v="14"/>
    <x v="3"/>
    <x v="7"/>
    <s v="UG Elementary Education"/>
    <x v="0"/>
    <x v="1"/>
    <x v="0"/>
    <x v="8"/>
    <x v="0"/>
    <n v="12862"/>
    <x v="0"/>
    <n v="21.452968036529679"/>
    <n v="99"/>
    <x v="1"/>
    <x v="0"/>
    <x v="0"/>
    <x v="1"/>
    <x v="0"/>
  </r>
  <r>
    <n v="1017158"/>
    <x v="1"/>
    <x v="6"/>
    <x v="0"/>
    <x v="0"/>
    <x v="0"/>
    <x v="14"/>
    <x v="3"/>
    <x v="7"/>
    <s v="UG Elementary Education"/>
    <x v="0"/>
    <x v="1"/>
    <x v="0"/>
    <x v="8"/>
    <x v="0"/>
    <n v="12605"/>
    <x v="0"/>
    <n v="22.157077625570778"/>
    <n v="77"/>
    <x v="2"/>
    <x v="0"/>
    <x v="0"/>
    <x v="0"/>
    <x v="0"/>
  </r>
  <r>
    <n v="1023034"/>
    <x v="1"/>
    <x v="6"/>
    <x v="0"/>
    <x v="0"/>
    <x v="0"/>
    <x v="14"/>
    <x v="3"/>
    <x v="7"/>
    <s v="UG Elementary Education"/>
    <x v="0"/>
    <x v="1"/>
    <x v="0"/>
    <x v="14"/>
    <x v="0"/>
    <n v="12218"/>
    <x v="0"/>
    <n v="23.217351598173519"/>
    <n v="65"/>
    <x v="2"/>
    <x v="0"/>
    <x v="0"/>
    <x v="0"/>
    <x v="0"/>
  </r>
  <r>
    <n v="692123"/>
    <x v="1"/>
    <x v="7"/>
    <x v="0"/>
    <x v="0"/>
    <x v="0"/>
    <x v="14"/>
    <x v="3"/>
    <x v="7"/>
    <s v="UG Elementary Education"/>
    <x v="0"/>
    <x v="1"/>
    <x v="0"/>
    <x v="6"/>
    <x v="0"/>
    <n v="9283"/>
    <x v="0"/>
    <n v="31.25296803652968"/>
    <n v="71"/>
    <x v="2"/>
    <x v="0"/>
    <x v="1"/>
    <x v="0"/>
    <x v="0"/>
  </r>
  <r>
    <n v="1049003"/>
    <x v="1"/>
    <x v="7"/>
    <x v="0"/>
    <x v="0"/>
    <x v="0"/>
    <x v="14"/>
    <x v="3"/>
    <x v="7"/>
    <s v="UG Elementary Education"/>
    <x v="0"/>
    <x v="1"/>
    <x v="0"/>
    <x v="1"/>
    <x v="1"/>
    <n v="13340"/>
    <x v="0"/>
    <n v="20.144808743169399"/>
    <n v="65"/>
    <x v="2"/>
    <x v="0"/>
    <x v="0"/>
    <x v="0"/>
    <x v="0"/>
  </r>
  <r>
    <n v="1136422"/>
    <x v="1"/>
    <x v="8"/>
    <x v="0"/>
    <x v="1"/>
    <x v="0"/>
    <x v="14"/>
    <x v="3"/>
    <x v="7"/>
    <s v="UG Elementary Education"/>
    <x v="0"/>
    <x v="1"/>
    <x v="0"/>
    <x v="8"/>
    <x v="0"/>
    <n v="8687"/>
    <x v="0"/>
    <n v="32.883105022831053"/>
    <n v="107"/>
    <x v="1"/>
    <x v="0"/>
    <x v="0"/>
    <x v="1"/>
    <x v="0"/>
  </r>
  <r>
    <n v="15958"/>
    <x v="1"/>
    <x v="8"/>
    <x v="0"/>
    <x v="0"/>
    <x v="0"/>
    <x v="14"/>
    <x v="3"/>
    <x v="7"/>
    <s v="UG Elementary Education"/>
    <x v="0"/>
    <x v="1"/>
    <x v="0"/>
    <x v="1"/>
    <x v="0"/>
    <n v="2591"/>
    <x v="0"/>
    <n v="49.573515981735156"/>
    <n v="74"/>
    <x v="2"/>
    <x v="0"/>
    <x v="0"/>
    <x v="0"/>
    <x v="0"/>
  </r>
  <r>
    <n v="1002304"/>
    <x v="1"/>
    <x v="8"/>
    <x v="0"/>
    <x v="0"/>
    <x v="0"/>
    <x v="14"/>
    <x v="3"/>
    <x v="7"/>
    <s v="UG Elementary Education"/>
    <x v="0"/>
    <x v="1"/>
    <x v="0"/>
    <x v="8"/>
    <x v="0"/>
    <n v="11278"/>
    <x v="0"/>
    <n v="25.789954337899545"/>
    <n v="96"/>
    <x v="1"/>
    <x v="0"/>
    <x v="0"/>
    <x v="1"/>
    <x v="0"/>
  </r>
  <r>
    <n v="1003145"/>
    <x v="1"/>
    <x v="8"/>
    <x v="0"/>
    <x v="0"/>
    <x v="0"/>
    <x v="14"/>
    <x v="3"/>
    <x v="7"/>
    <s v="UG Elementary Education"/>
    <x v="0"/>
    <x v="1"/>
    <x v="0"/>
    <x v="8"/>
    <x v="0"/>
    <n v="7567"/>
    <x v="0"/>
    <n v="35.950819672131146"/>
    <n v="20"/>
    <x v="4"/>
    <x v="0"/>
    <x v="0"/>
    <x v="0"/>
    <x v="1"/>
  </r>
  <r>
    <n v="1055633"/>
    <x v="1"/>
    <x v="8"/>
    <x v="0"/>
    <x v="0"/>
    <x v="0"/>
    <x v="14"/>
    <x v="3"/>
    <x v="7"/>
    <s v="UG Elementary Education"/>
    <x v="0"/>
    <x v="1"/>
    <x v="0"/>
    <x v="11"/>
    <x v="1"/>
    <n v="12078"/>
    <x v="0"/>
    <n v="23.600913242009135"/>
    <n v="94.004000000000005"/>
    <x v="1"/>
    <x v="0"/>
    <x v="1"/>
    <x v="0"/>
    <x v="0"/>
  </r>
  <r>
    <n v="1148689"/>
    <x v="1"/>
    <x v="8"/>
    <x v="0"/>
    <x v="0"/>
    <x v="0"/>
    <x v="14"/>
    <x v="3"/>
    <x v="7"/>
    <s v="UG Elementary Education"/>
    <x v="0"/>
    <x v="1"/>
    <x v="0"/>
    <x v="1"/>
    <x v="1"/>
    <n v="12472"/>
    <x v="0"/>
    <n v="22.521461187214612"/>
    <n v="8"/>
    <x v="4"/>
    <x v="0"/>
    <x v="0"/>
    <x v="0"/>
    <x v="2"/>
  </r>
  <r>
    <n v="928261"/>
    <x v="1"/>
    <x v="9"/>
    <x v="0"/>
    <x v="0"/>
    <x v="0"/>
    <x v="14"/>
    <x v="3"/>
    <x v="7"/>
    <s v="UG Elementary Education"/>
    <x v="0"/>
    <x v="1"/>
    <x v="0"/>
    <x v="1"/>
    <x v="0"/>
    <n v="10848"/>
    <x v="0"/>
    <n v="26.968036529680365"/>
    <n v="101"/>
    <x v="1"/>
    <x v="0"/>
    <x v="0"/>
    <x v="0"/>
    <x v="0"/>
  </r>
  <r>
    <n v="1107028"/>
    <x v="1"/>
    <x v="9"/>
    <x v="0"/>
    <x v="0"/>
    <x v="0"/>
    <x v="14"/>
    <x v="3"/>
    <x v="7"/>
    <s v="UG Elementary Education"/>
    <x v="0"/>
    <x v="1"/>
    <x v="0"/>
    <x v="1"/>
    <x v="0"/>
    <n v="11059"/>
    <x v="0"/>
    <n v="26.389954337899546"/>
    <n v="28"/>
    <x v="4"/>
    <x v="0"/>
    <x v="0"/>
    <x v="1"/>
    <x v="1"/>
  </r>
  <r>
    <n v="896245"/>
    <x v="1"/>
    <x v="10"/>
    <x v="0"/>
    <x v="1"/>
    <x v="0"/>
    <x v="14"/>
    <x v="3"/>
    <x v="7"/>
    <s v="UG Elementary Education"/>
    <x v="0"/>
    <x v="1"/>
    <x v="1"/>
    <x v="19"/>
    <x v="0"/>
    <n v="12194"/>
    <x v="0"/>
    <n v="23.283105022831052"/>
    <n v="78"/>
    <x v="2"/>
    <x v="0"/>
    <x v="1"/>
    <x v="0"/>
    <x v="0"/>
  </r>
  <r>
    <n v="765859"/>
    <x v="1"/>
    <x v="10"/>
    <x v="0"/>
    <x v="0"/>
    <x v="0"/>
    <x v="14"/>
    <x v="3"/>
    <x v="7"/>
    <s v="UG Elementary Education"/>
    <x v="0"/>
    <x v="1"/>
    <x v="1"/>
    <x v="1"/>
    <x v="1"/>
    <n v="9072"/>
    <x v="0"/>
    <n v="31.830601092896174"/>
    <n v="68.004000000000005"/>
    <x v="2"/>
    <x v="0"/>
    <x v="0"/>
    <x v="0"/>
    <x v="0"/>
  </r>
  <r>
    <n v="786650"/>
    <x v="1"/>
    <x v="10"/>
    <x v="0"/>
    <x v="0"/>
    <x v="0"/>
    <x v="14"/>
    <x v="3"/>
    <x v="7"/>
    <s v="UG Elementary Education"/>
    <x v="0"/>
    <x v="1"/>
    <x v="1"/>
    <x v="11"/>
    <x v="0"/>
    <n v="9527"/>
    <x v="0"/>
    <n v="30.584474885844749"/>
    <n v="168"/>
    <x v="1"/>
    <x v="0"/>
    <x v="1"/>
    <x v="0"/>
    <x v="0"/>
  </r>
  <r>
    <n v="909425"/>
    <x v="1"/>
    <x v="10"/>
    <x v="0"/>
    <x v="0"/>
    <x v="0"/>
    <x v="14"/>
    <x v="3"/>
    <x v="7"/>
    <s v="UG Elementary Education"/>
    <x v="0"/>
    <x v="1"/>
    <x v="1"/>
    <x v="3"/>
    <x v="0"/>
    <n v="11599"/>
    <x v="0"/>
    <n v="24.910502283105025"/>
    <n v="81"/>
    <x v="2"/>
    <x v="0"/>
    <x v="1"/>
    <x v="0"/>
    <x v="0"/>
  </r>
  <r>
    <n v="1074611"/>
    <x v="1"/>
    <x v="10"/>
    <x v="0"/>
    <x v="0"/>
    <x v="0"/>
    <x v="14"/>
    <x v="3"/>
    <x v="7"/>
    <s v="UG Elementary Education"/>
    <x v="0"/>
    <x v="1"/>
    <x v="1"/>
    <x v="8"/>
    <x v="0"/>
    <n v="12687"/>
    <x v="0"/>
    <n v="21.932420091324204"/>
    <n v="83.029000000000011"/>
    <x v="2"/>
    <x v="0"/>
    <x v="0"/>
    <x v="0"/>
    <x v="0"/>
  </r>
  <r>
    <n v="1096765"/>
    <x v="1"/>
    <x v="10"/>
    <x v="0"/>
    <x v="0"/>
    <x v="0"/>
    <x v="14"/>
    <x v="3"/>
    <x v="7"/>
    <s v="UG Elementary Education"/>
    <x v="0"/>
    <x v="1"/>
    <x v="1"/>
    <x v="8"/>
    <x v="0"/>
    <n v="11584"/>
    <x v="0"/>
    <n v="24.951598173515983"/>
    <n v="95"/>
    <x v="1"/>
    <x v="0"/>
    <x v="0"/>
    <x v="0"/>
    <x v="0"/>
  </r>
  <r>
    <n v="646562"/>
    <x v="1"/>
    <x v="11"/>
    <x v="0"/>
    <x v="0"/>
    <x v="0"/>
    <x v="14"/>
    <x v="3"/>
    <x v="7"/>
    <s v="UG Elementary Education"/>
    <x v="0"/>
    <x v="1"/>
    <x v="1"/>
    <x v="1"/>
    <x v="1"/>
    <n v="8476"/>
    <x v="0"/>
    <n v="33.461187214611869"/>
    <n v="103"/>
    <x v="1"/>
    <x v="0"/>
    <x v="0"/>
    <x v="1"/>
    <x v="0"/>
  </r>
  <r>
    <n v="1025250"/>
    <x v="1"/>
    <x v="11"/>
    <x v="0"/>
    <x v="0"/>
    <x v="0"/>
    <x v="14"/>
    <x v="3"/>
    <x v="7"/>
    <s v="UG Elementary Education"/>
    <x v="0"/>
    <x v="1"/>
    <x v="1"/>
    <x v="1"/>
    <x v="0"/>
    <n v="13027"/>
    <x v="0"/>
    <n v="21.000913242009133"/>
    <n v="84"/>
    <x v="2"/>
    <x v="0"/>
    <x v="0"/>
    <x v="0"/>
    <x v="0"/>
  </r>
  <r>
    <n v="1075738"/>
    <x v="1"/>
    <x v="11"/>
    <x v="0"/>
    <x v="0"/>
    <x v="0"/>
    <x v="14"/>
    <x v="3"/>
    <x v="7"/>
    <s v="UG Elementary Education"/>
    <x v="0"/>
    <x v="1"/>
    <x v="1"/>
    <x v="8"/>
    <x v="0"/>
    <n v="13591"/>
    <x v="0"/>
    <n v="19.458447488584476"/>
    <n v="59"/>
    <x v="3"/>
    <x v="0"/>
    <x v="0"/>
    <x v="0"/>
    <x v="2"/>
  </r>
  <r>
    <n v="1093534"/>
    <x v="1"/>
    <x v="11"/>
    <x v="0"/>
    <x v="0"/>
    <x v="0"/>
    <x v="14"/>
    <x v="3"/>
    <x v="7"/>
    <s v="UG Elementary Education"/>
    <x v="0"/>
    <x v="1"/>
    <x v="1"/>
    <x v="1"/>
    <x v="0"/>
    <n v="13268"/>
    <x v="0"/>
    <n v="20.341530054644807"/>
    <n v="59"/>
    <x v="3"/>
    <x v="0"/>
    <x v="0"/>
    <x v="0"/>
    <x v="1"/>
  </r>
  <r>
    <n v="1103693"/>
    <x v="1"/>
    <x v="11"/>
    <x v="0"/>
    <x v="0"/>
    <x v="0"/>
    <x v="14"/>
    <x v="3"/>
    <x v="7"/>
    <s v="UG Elementary Education"/>
    <x v="0"/>
    <x v="1"/>
    <x v="1"/>
    <x v="8"/>
    <x v="0"/>
    <n v="12835"/>
    <x v="0"/>
    <n v="21.526940639269405"/>
    <n v="52"/>
    <x v="3"/>
    <x v="0"/>
    <x v="0"/>
    <x v="0"/>
    <x v="1"/>
  </r>
  <r>
    <n v="1107073"/>
    <x v="1"/>
    <x v="11"/>
    <x v="0"/>
    <x v="0"/>
    <x v="0"/>
    <x v="14"/>
    <x v="3"/>
    <x v="7"/>
    <s v="UG Elementary Education"/>
    <x v="0"/>
    <x v="1"/>
    <x v="1"/>
    <x v="1"/>
    <x v="0"/>
    <n v="13136"/>
    <x v="0"/>
    <n v="20.702283105022833"/>
    <n v="55"/>
    <x v="3"/>
    <x v="0"/>
    <x v="0"/>
    <x v="0"/>
    <x v="1"/>
  </r>
  <r>
    <n v="1107181"/>
    <x v="1"/>
    <x v="11"/>
    <x v="0"/>
    <x v="0"/>
    <x v="0"/>
    <x v="14"/>
    <x v="3"/>
    <x v="7"/>
    <s v="UG Elementary Education"/>
    <x v="0"/>
    <x v="1"/>
    <x v="1"/>
    <x v="1"/>
    <x v="0"/>
    <n v="13156"/>
    <x v="0"/>
    <n v="20.647540983606557"/>
    <n v="49"/>
    <x v="3"/>
    <x v="0"/>
    <x v="0"/>
    <x v="0"/>
    <x v="2"/>
  </r>
  <r>
    <n v="1123685"/>
    <x v="1"/>
    <x v="11"/>
    <x v="0"/>
    <x v="0"/>
    <x v="0"/>
    <x v="14"/>
    <x v="3"/>
    <x v="7"/>
    <s v="UG Elementary Education"/>
    <x v="0"/>
    <x v="1"/>
    <x v="1"/>
    <x v="1"/>
    <x v="0"/>
    <n v="13417"/>
    <x v="0"/>
    <n v="19.934426229508198"/>
    <n v="33"/>
    <x v="3"/>
    <x v="0"/>
    <x v="0"/>
    <x v="1"/>
    <x v="1"/>
  </r>
  <r>
    <n v="1152460"/>
    <x v="1"/>
    <x v="11"/>
    <x v="0"/>
    <x v="0"/>
    <x v="0"/>
    <x v="14"/>
    <x v="3"/>
    <x v="7"/>
    <s v="UG Elementary Education"/>
    <x v="0"/>
    <x v="1"/>
    <x v="1"/>
    <x v="8"/>
    <x v="0"/>
    <n v="10279"/>
    <x v="0"/>
    <n v="28.524590163934427"/>
    <n v="70"/>
    <x v="2"/>
    <x v="0"/>
    <x v="0"/>
    <x v="0"/>
    <x v="0"/>
  </r>
  <r>
    <n v="52457"/>
    <x v="1"/>
    <x v="12"/>
    <x v="0"/>
    <x v="0"/>
    <x v="0"/>
    <x v="14"/>
    <x v="3"/>
    <x v="7"/>
    <s v="UG Elementary Education"/>
    <x v="0"/>
    <x v="1"/>
    <x v="1"/>
    <x v="1"/>
    <x v="0"/>
    <n v="6142"/>
    <x v="0"/>
    <n v="39.852459016393439"/>
    <n v="202"/>
    <x v="1"/>
    <x v="0"/>
    <x v="0"/>
    <x v="1"/>
    <x v="0"/>
  </r>
  <r>
    <n v="901460"/>
    <x v="1"/>
    <x v="12"/>
    <x v="0"/>
    <x v="0"/>
    <x v="0"/>
    <x v="14"/>
    <x v="3"/>
    <x v="7"/>
    <s v="UG Elementary Education"/>
    <x v="0"/>
    <x v="1"/>
    <x v="1"/>
    <x v="1"/>
    <x v="1"/>
    <n v="10907"/>
    <x v="0"/>
    <n v="26.806392694063927"/>
    <n v="134.33500000000001"/>
    <x v="1"/>
    <x v="0"/>
    <x v="0"/>
    <x v="1"/>
    <x v="0"/>
  </r>
  <r>
    <n v="915103"/>
    <x v="1"/>
    <x v="12"/>
    <x v="0"/>
    <x v="0"/>
    <x v="0"/>
    <x v="14"/>
    <x v="3"/>
    <x v="7"/>
    <s v="UG Elementary Education"/>
    <x v="0"/>
    <x v="1"/>
    <x v="1"/>
    <x v="9"/>
    <x v="1"/>
    <n v="11816"/>
    <x v="0"/>
    <n v="24.316939890710383"/>
    <n v="144"/>
    <x v="1"/>
    <x v="0"/>
    <x v="1"/>
    <x v="0"/>
    <x v="0"/>
  </r>
  <r>
    <n v="922165"/>
    <x v="1"/>
    <x v="12"/>
    <x v="0"/>
    <x v="0"/>
    <x v="0"/>
    <x v="14"/>
    <x v="3"/>
    <x v="7"/>
    <s v="UG Elementary Education"/>
    <x v="0"/>
    <x v="1"/>
    <x v="1"/>
    <x v="1"/>
    <x v="0"/>
    <n v="11038"/>
    <x v="0"/>
    <n v="26.447488584474886"/>
    <n v="105"/>
    <x v="1"/>
    <x v="0"/>
    <x v="0"/>
    <x v="0"/>
    <x v="0"/>
  </r>
  <r>
    <n v="951422"/>
    <x v="1"/>
    <x v="12"/>
    <x v="0"/>
    <x v="0"/>
    <x v="0"/>
    <x v="14"/>
    <x v="3"/>
    <x v="7"/>
    <s v="UG Elementary Education"/>
    <x v="0"/>
    <x v="1"/>
    <x v="1"/>
    <x v="8"/>
    <x v="0"/>
    <n v="7183"/>
    <x v="0"/>
    <n v="37.000913242009133"/>
    <n v="112"/>
    <x v="1"/>
    <x v="0"/>
    <x v="0"/>
    <x v="0"/>
    <x v="0"/>
  </r>
  <r>
    <n v="1005276"/>
    <x v="1"/>
    <x v="12"/>
    <x v="0"/>
    <x v="0"/>
    <x v="0"/>
    <x v="14"/>
    <x v="3"/>
    <x v="7"/>
    <s v="UG Elementary Education"/>
    <x v="0"/>
    <x v="1"/>
    <x v="1"/>
    <x v="8"/>
    <x v="0"/>
    <n v="6209"/>
    <x v="0"/>
    <n v="39.669398907103826"/>
    <n v="111"/>
    <x v="1"/>
    <x v="0"/>
    <x v="0"/>
    <x v="0"/>
    <x v="0"/>
  </r>
  <r>
    <n v="1021616"/>
    <x v="1"/>
    <x v="12"/>
    <x v="0"/>
    <x v="0"/>
    <x v="0"/>
    <x v="14"/>
    <x v="3"/>
    <x v="7"/>
    <s v="UG Elementary Education"/>
    <x v="0"/>
    <x v="1"/>
    <x v="1"/>
    <x v="1"/>
    <x v="0"/>
    <n v="12620"/>
    <x v="0"/>
    <n v="22.115981735159817"/>
    <n v="115"/>
    <x v="1"/>
    <x v="0"/>
    <x v="0"/>
    <x v="0"/>
    <x v="0"/>
  </r>
  <r>
    <n v="1058896"/>
    <x v="1"/>
    <x v="12"/>
    <x v="0"/>
    <x v="0"/>
    <x v="0"/>
    <x v="14"/>
    <x v="3"/>
    <x v="7"/>
    <s v="UG Elementary Education"/>
    <x v="0"/>
    <x v="1"/>
    <x v="1"/>
    <x v="8"/>
    <x v="0"/>
    <n v="11449"/>
    <x v="0"/>
    <n v="25.321461187214613"/>
    <n v="124"/>
    <x v="1"/>
    <x v="0"/>
    <x v="0"/>
    <x v="0"/>
    <x v="0"/>
  </r>
  <r>
    <n v="1077124"/>
    <x v="1"/>
    <x v="12"/>
    <x v="0"/>
    <x v="0"/>
    <x v="0"/>
    <x v="14"/>
    <x v="3"/>
    <x v="7"/>
    <s v="UG Elementary Education"/>
    <x v="0"/>
    <x v="1"/>
    <x v="1"/>
    <x v="8"/>
    <x v="0"/>
    <n v="13846"/>
    <x v="0"/>
    <n v="18.759817351598173"/>
    <n v="96"/>
    <x v="1"/>
    <x v="0"/>
    <x v="0"/>
    <x v="0"/>
    <x v="0"/>
  </r>
  <r>
    <n v="1128975"/>
    <x v="1"/>
    <x v="12"/>
    <x v="0"/>
    <x v="0"/>
    <x v="0"/>
    <x v="14"/>
    <x v="3"/>
    <x v="7"/>
    <s v="UG Elementary Education"/>
    <x v="0"/>
    <x v="1"/>
    <x v="1"/>
    <x v="0"/>
    <x v="0"/>
    <n v="13474"/>
    <x v="0"/>
    <n v="19.778688524590166"/>
    <n v="30"/>
    <x v="3"/>
    <x v="0"/>
    <x v="0"/>
    <x v="1"/>
    <x v="2"/>
  </r>
  <r>
    <n v="1096783"/>
    <x v="1"/>
    <x v="13"/>
    <x v="0"/>
    <x v="1"/>
    <x v="0"/>
    <x v="14"/>
    <x v="3"/>
    <x v="7"/>
    <s v="UG Elementary Education"/>
    <x v="0"/>
    <x v="1"/>
    <x v="1"/>
    <x v="0"/>
    <x v="1"/>
    <n v="11957"/>
    <x v="0"/>
    <n v="23.931693989071039"/>
    <n v="70"/>
    <x v="2"/>
    <x v="0"/>
    <x v="0"/>
    <x v="0"/>
    <x v="0"/>
  </r>
  <r>
    <n v="946027"/>
    <x v="1"/>
    <x v="13"/>
    <x v="0"/>
    <x v="0"/>
    <x v="0"/>
    <x v="14"/>
    <x v="3"/>
    <x v="7"/>
    <s v="UG Elementary Education"/>
    <x v="0"/>
    <x v="1"/>
    <x v="1"/>
    <x v="3"/>
    <x v="0"/>
    <n v="12980"/>
    <x v="0"/>
    <n v="21.129680365296803"/>
    <n v="49"/>
    <x v="3"/>
    <x v="0"/>
    <x v="1"/>
    <x v="0"/>
    <x v="2"/>
  </r>
  <r>
    <n v="946044"/>
    <x v="1"/>
    <x v="13"/>
    <x v="0"/>
    <x v="0"/>
    <x v="0"/>
    <x v="14"/>
    <x v="3"/>
    <x v="7"/>
    <s v="UG Elementary Education"/>
    <x v="0"/>
    <x v="1"/>
    <x v="1"/>
    <x v="1"/>
    <x v="0"/>
    <n v="12212"/>
    <x v="0"/>
    <n v="23.233789954337901"/>
    <n v="151.68300000000002"/>
    <x v="1"/>
    <x v="0"/>
    <x v="0"/>
    <x v="0"/>
    <x v="0"/>
  </r>
  <r>
    <n v="1006096"/>
    <x v="1"/>
    <x v="13"/>
    <x v="0"/>
    <x v="0"/>
    <x v="0"/>
    <x v="14"/>
    <x v="3"/>
    <x v="7"/>
    <s v="UG Elementary Education"/>
    <x v="0"/>
    <x v="1"/>
    <x v="1"/>
    <x v="8"/>
    <x v="0"/>
    <n v="10680"/>
    <x v="0"/>
    <n v="27.428310502283107"/>
    <n v="77.5"/>
    <x v="2"/>
    <x v="0"/>
    <x v="0"/>
    <x v="0"/>
    <x v="0"/>
  </r>
  <r>
    <n v="1043305"/>
    <x v="1"/>
    <x v="13"/>
    <x v="0"/>
    <x v="0"/>
    <x v="0"/>
    <x v="14"/>
    <x v="3"/>
    <x v="7"/>
    <s v="UG Elementary Education"/>
    <x v="0"/>
    <x v="1"/>
    <x v="1"/>
    <x v="1"/>
    <x v="1"/>
    <n v="12908"/>
    <x v="0"/>
    <n v="21.326940639269406"/>
    <n v="106"/>
    <x v="1"/>
    <x v="0"/>
    <x v="0"/>
    <x v="0"/>
    <x v="0"/>
  </r>
  <r>
    <n v="1124467"/>
    <x v="1"/>
    <x v="14"/>
    <x v="0"/>
    <x v="1"/>
    <x v="0"/>
    <x v="14"/>
    <x v="3"/>
    <x v="7"/>
    <s v="UG Elementary Education"/>
    <x v="0"/>
    <x v="1"/>
    <x v="1"/>
    <x v="1"/>
    <x v="0"/>
    <n v="13543"/>
    <x v="0"/>
    <n v="19.589954337899545"/>
    <n v="24.679000000000002"/>
    <x v="4"/>
    <x v="0"/>
    <x v="0"/>
    <x v="0"/>
    <x v="2"/>
  </r>
  <r>
    <n v="1027347"/>
    <x v="1"/>
    <x v="14"/>
    <x v="0"/>
    <x v="0"/>
    <x v="0"/>
    <x v="14"/>
    <x v="3"/>
    <x v="7"/>
    <s v="UG Elementary Education"/>
    <x v="0"/>
    <x v="1"/>
    <x v="1"/>
    <x v="8"/>
    <x v="0"/>
    <n v="13440"/>
    <x v="0"/>
    <n v="19.871584699453553"/>
    <n v="20"/>
    <x v="4"/>
    <x v="0"/>
    <x v="0"/>
    <x v="0"/>
    <x v="2"/>
  </r>
  <r>
    <n v="1061084"/>
    <x v="1"/>
    <x v="14"/>
    <x v="0"/>
    <x v="0"/>
    <x v="0"/>
    <x v="14"/>
    <x v="3"/>
    <x v="7"/>
    <s v="UG Elementary Education"/>
    <x v="0"/>
    <x v="1"/>
    <x v="1"/>
    <x v="8"/>
    <x v="0"/>
    <n v="13620"/>
    <x v="0"/>
    <n v="19.378995433789953"/>
    <n v="27"/>
    <x v="4"/>
    <x v="0"/>
    <x v="0"/>
    <x v="0"/>
    <x v="1"/>
  </r>
  <r>
    <n v="1100977"/>
    <x v="1"/>
    <x v="14"/>
    <x v="0"/>
    <x v="0"/>
    <x v="0"/>
    <x v="14"/>
    <x v="3"/>
    <x v="7"/>
    <s v="UG Elementary Education"/>
    <x v="0"/>
    <x v="1"/>
    <x v="1"/>
    <x v="1"/>
    <x v="0"/>
    <n v="14012"/>
    <x v="0"/>
    <n v="18.305022831050227"/>
    <n v="13"/>
    <x v="5"/>
    <x v="1"/>
    <x v="0"/>
    <x v="0"/>
    <x v="1"/>
  </r>
  <r>
    <n v="1111687"/>
    <x v="1"/>
    <x v="14"/>
    <x v="0"/>
    <x v="0"/>
    <x v="0"/>
    <x v="14"/>
    <x v="3"/>
    <x v="7"/>
    <s v="UG Elementary Education"/>
    <x v="0"/>
    <x v="1"/>
    <x v="1"/>
    <x v="8"/>
    <x v="0"/>
    <n v="12403"/>
    <x v="0"/>
    <n v="22.710502283105026"/>
    <n v="56"/>
    <x v="3"/>
    <x v="0"/>
    <x v="0"/>
    <x v="0"/>
    <x v="2"/>
  </r>
  <r>
    <n v="578549"/>
    <x v="1"/>
    <x v="16"/>
    <x v="0"/>
    <x v="0"/>
    <x v="0"/>
    <x v="14"/>
    <x v="3"/>
    <x v="7"/>
    <s v="UG Elementary Education"/>
    <x v="0"/>
    <x v="1"/>
    <x v="1"/>
    <x v="1"/>
    <x v="1"/>
    <n v="6841"/>
    <x v="0"/>
    <n v="37.937899543378997"/>
    <n v="50"/>
    <x v="3"/>
    <x v="0"/>
    <x v="0"/>
    <x v="0"/>
    <x v="1"/>
  </r>
  <r>
    <n v="1027929"/>
    <x v="1"/>
    <x v="16"/>
    <x v="0"/>
    <x v="0"/>
    <x v="0"/>
    <x v="14"/>
    <x v="3"/>
    <x v="7"/>
    <s v="UG Elementary Education"/>
    <x v="0"/>
    <x v="1"/>
    <x v="1"/>
    <x v="1"/>
    <x v="0"/>
    <n v="12478"/>
    <x v="0"/>
    <n v="22.50502283105023"/>
    <n v="146"/>
    <x v="1"/>
    <x v="0"/>
    <x v="0"/>
    <x v="0"/>
    <x v="0"/>
  </r>
  <r>
    <n v="1038912"/>
    <x v="1"/>
    <x v="8"/>
    <x v="0"/>
    <x v="0"/>
    <x v="0"/>
    <x v="15"/>
    <x v="0"/>
    <x v="0"/>
    <s v="English"/>
    <x v="2"/>
    <x v="0"/>
    <x v="0"/>
    <x v="1"/>
    <x v="1"/>
    <n v="11788"/>
    <x v="0"/>
    <n v="24.393442622950822"/>
    <n v="62"/>
    <x v="2"/>
    <x v="0"/>
    <x v="0"/>
    <x v="1"/>
    <x v="0"/>
  </r>
  <r>
    <n v="1128459"/>
    <x v="1"/>
    <x v="12"/>
    <x v="0"/>
    <x v="0"/>
    <x v="0"/>
    <x v="15"/>
    <x v="0"/>
    <x v="0"/>
    <s v="English"/>
    <x v="2"/>
    <x v="0"/>
    <x v="1"/>
    <x v="1"/>
    <x v="0"/>
    <n v="13302"/>
    <x v="0"/>
    <n v="20.248633879781423"/>
    <n v="37"/>
    <x v="3"/>
    <x v="0"/>
    <x v="0"/>
    <x v="0"/>
    <x v="1"/>
  </r>
  <r>
    <n v="1092198"/>
    <x v="1"/>
    <x v="14"/>
    <x v="0"/>
    <x v="0"/>
    <x v="0"/>
    <x v="15"/>
    <x v="0"/>
    <x v="0"/>
    <s v="English"/>
    <x v="2"/>
    <x v="0"/>
    <x v="1"/>
    <x v="1"/>
    <x v="0"/>
    <n v="14069"/>
    <x v="0"/>
    <n v="18.148858447488585"/>
    <n v="6"/>
    <x v="5"/>
    <x v="1"/>
    <x v="0"/>
    <x v="0"/>
    <x v="2"/>
  </r>
  <r>
    <n v="1071378"/>
    <x v="3"/>
    <x v="4"/>
    <x v="0"/>
    <x v="0"/>
    <x v="0"/>
    <x v="15"/>
    <x v="0"/>
    <x v="0"/>
    <s v="English"/>
    <x v="2"/>
    <x v="0"/>
    <x v="0"/>
    <x v="8"/>
    <x v="1"/>
    <n v="10319"/>
    <x v="0"/>
    <n v="28.415300546448087"/>
    <n v="0"/>
    <x v="0"/>
    <x v="0"/>
    <x v="0"/>
    <x v="1"/>
    <x v="0"/>
  </r>
  <r>
    <n v="1040915"/>
    <x v="1"/>
    <x v="4"/>
    <x v="0"/>
    <x v="0"/>
    <x v="0"/>
    <x v="16"/>
    <x v="0"/>
    <x v="0"/>
    <s v="English"/>
    <x v="2"/>
    <x v="0"/>
    <x v="0"/>
    <x v="1"/>
    <x v="0"/>
    <n v="12613"/>
    <x v="0"/>
    <n v="22.1351598173516"/>
    <n v="105.04"/>
    <x v="1"/>
    <x v="0"/>
    <x v="0"/>
    <x v="1"/>
    <x v="0"/>
  </r>
  <r>
    <n v="1069157"/>
    <x v="1"/>
    <x v="6"/>
    <x v="0"/>
    <x v="0"/>
    <x v="0"/>
    <x v="16"/>
    <x v="0"/>
    <x v="0"/>
    <s v="English"/>
    <x v="2"/>
    <x v="0"/>
    <x v="0"/>
    <x v="1"/>
    <x v="1"/>
    <n v="11970"/>
    <x v="0"/>
    <n v="23.896174863387976"/>
    <n v="54"/>
    <x v="3"/>
    <x v="0"/>
    <x v="0"/>
    <x v="0"/>
    <x v="1"/>
  </r>
  <r>
    <n v="115569"/>
    <x v="1"/>
    <x v="8"/>
    <x v="0"/>
    <x v="0"/>
    <x v="0"/>
    <x v="16"/>
    <x v="0"/>
    <x v="0"/>
    <s v="English"/>
    <x v="2"/>
    <x v="0"/>
    <x v="0"/>
    <x v="1"/>
    <x v="0"/>
    <n v="5120"/>
    <x v="0"/>
    <n v="42.650228310502285"/>
    <n v="151"/>
    <x v="1"/>
    <x v="0"/>
    <x v="0"/>
    <x v="0"/>
    <x v="0"/>
  </r>
  <r>
    <n v="659935"/>
    <x v="1"/>
    <x v="10"/>
    <x v="0"/>
    <x v="0"/>
    <x v="0"/>
    <x v="16"/>
    <x v="0"/>
    <x v="0"/>
    <s v="English"/>
    <x v="2"/>
    <x v="0"/>
    <x v="1"/>
    <x v="10"/>
    <x v="0"/>
    <n v="8589"/>
    <x v="0"/>
    <n v="33.151598173515978"/>
    <n v="98"/>
    <x v="1"/>
    <x v="0"/>
    <x v="2"/>
    <x v="0"/>
    <x v="0"/>
  </r>
  <r>
    <n v="1049808"/>
    <x v="1"/>
    <x v="10"/>
    <x v="0"/>
    <x v="0"/>
    <x v="0"/>
    <x v="16"/>
    <x v="0"/>
    <x v="0"/>
    <s v="English"/>
    <x v="2"/>
    <x v="0"/>
    <x v="1"/>
    <x v="1"/>
    <x v="0"/>
    <n v="12496"/>
    <x v="0"/>
    <n v="22.455707762557079"/>
    <n v="125"/>
    <x v="1"/>
    <x v="0"/>
    <x v="0"/>
    <x v="1"/>
    <x v="0"/>
  </r>
  <r>
    <n v="1119920"/>
    <x v="1"/>
    <x v="10"/>
    <x v="0"/>
    <x v="0"/>
    <x v="0"/>
    <x v="16"/>
    <x v="0"/>
    <x v="0"/>
    <s v="English"/>
    <x v="2"/>
    <x v="0"/>
    <x v="1"/>
    <x v="1"/>
    <x v="0"/>
    <n v="13274"/>
    <x v="0"/>
    <n v="20.325136612021858"/>
    <n v="52"/>
    <x v="3"/>
    <x v="0"/>
    <x v="0"/>
    <x v="0"/>
    <x v="2"/>
  </r>
  <r>
    <n v="668336"/>
    <x v="1"/>
    <x v="11"/>
    <x v="0"/>
    <x v="3"/>
    <x v="0"/>
    <x v="16"/>
    <x v="0"/>
    <x v="0"/>
    <s v="English"/>
    <x v="2"/>
    <x v="0"/>
    <x v="1"/>
    <x v="6"/>
    <x v="1"/>
    <n v="8455"/>
    <x v="0"/>
    <n v="33.518721461187212"/>
    <n v="72"/>
    <x v="2"/>
    <x v="0"/>
    <x v="1"/>
    <x v="0"/>
    <x v="0"/>
  </r>
  <r>
    <n v="1079440"/>
    <x v="1"/>
    <x v="11"/>
    <x v="0"/>
    <x v="0"/>
    <x v="0"/>
    <x v="16"/>
    <x v="0"/>
    <x v="0"/>
    <s v="English"/>
    <x v="2"/>
    <x v="0"/>
    <x v="1"/>
    <x v="8"/>
    <x v="0"/>
    <n v="12523"/>
    <x v="0"/>
    <n v="22.381735159817353"/>
    <n v="86"/>
    <x v="2"/>
    <x v="0"/>
    <x v="0"/>
    <x v="0"/>
    <x v="0"/>
  </r>
  <r>
    <n v="1135537"/>
    <x v="1"/>
    <x v="11"/>
    <x v="0"/>
    <x v="0"/>
    <x v="0"/>
    <x v="16"/>
    <x v="0"/>
    <x v="0"/>
    <s v="English"/>
    <x v="2"/>
    <x v="0"/>
    <x v="1"/>
    <x v="10"/>
    <x v="0"/>
    <n v="13994"/>
    <x v="0"/>
    <n v="18.354337899543378"/>
    <n v="0"/>
    <x v="5"/>
    <x v="3"/>
    <x v="2"/>
    <x v="0"/>
    <x v="2"/>
  </r>
  <r>
    <n v="1056087"/>
    <x v="1"/>
    <x v="12"/>
    <x v="0"/>
    <x v="0"/>
    <x v="0"/>
    <x v="16"/>
    <x v="0"/>
    <x v="0"/>
    <s v="English"/>
    <x v="2"/>
    <x v="0"/>
    <x v="1"/>
    <x v="1"/>
    <x v="0"/>
    <n v="12595"/>
    <x v="0"/>
    <n v="22.18447488584475"/>
    <n v="92"/>
    <x v="1"/>
    <x v="0"/>
    <x v="0"/>
    <x v="0"/>
    <x v="0"/>
  </r>
  <r>
    <n v="1123058"/>
    <x v="1"/>
    <x v="13"/>
    <x v="0"/>
    <x v="0"/>
    <x v="0"/>
    <x v="16"/>
    <x v="0"/>
    <x v="0"/>
    <s v="English"/>
    <x v="2"/>
    <x v="0"/>
    <x v="1"/>
    <x v="1"/>
    <x v="0"/>
    <n v="13513"/>
    <x v="0"/>
    <n v="19.672131147540984"/>
    <n v="25"/>
    <x v="4"/>
    <x v="0"/>
    <x v="0"/>
    <x v="0"/>
    <x v="2"/>
  </r>
  <r>
    <n v="1061030"/>
    <x v="1"/>
    <x v="14"/>
    <x v="0"/>
    <x v="0"/>
    <x v="0"/>
    <x v="16"/>
    <x v="0"/>
    <x v="0"/>
    <s v="English"/>
    <x v="2"/>
    <x v="0"/>
    <x v="1"/>
    <x v="1"/>
    <x v="0"/>
    <n v="12418"/>
    <x v="0"/>
    <n v="22.669406392694064"/>
    <n v="79"/>
    <x v="2"/>
    <x v="0"/>
    <x v="0"/>
    <x v="0"/>
    <x v="0"/>
  </r>
  <r>
    <n v="1092864"/>
    <x v="1"/>
    <x v="14"/>
    <x v="0"/>
    <x v="0"/>
    <x v="0"/>
    <x v="16"/>
    <x v="0"/>
    <x v="0"/>
    <s v="English"/>
    <x v="2"/>
    <x v="0"/>
    <x v="1"/>
    <x v="1"/>
    <x v="0"/>
    <n v="13610"/>
    <x v="0"/>
    <n v="19.406392694063928"/>
    <n v="35"/>
    <x v="3"/>
    <x v="0"/>
    <x v="0"/>
    <x v="0"/>
    <x v="2"/>
  </r>
  <r>
    <n v="1039500"/>
    <x v="1"/>
    <x v="16"/>
    <x v="0"/>
    <x v="0"/>
    <x v="0"/>
    <x v="16"/>
    <x v="0"/>
    <x v="0"/>
    <s v="English"/>
    <x v="2"/>
    <x v="0"/>
    <x v="1"/>
    <x v="1"/>
    <x v="1"/>
    <n v="12321"/>
    <x v="0"/>
    <n v="22.9351598173516"/>
    <n v="94"/>
    <x v="1"/>
    <x v="0"/>
    <x v="0"/>
    <x v="0"/>
    <x v="0"/>
  </r>
  <r>
    <n v="1108304"/>
    <x v="1"/>
    <x v="0"/>
    <x v="0"/>
    <x v="1"/>
    <x v="0"/>
    <x v="17"/>
    <x v="0"/>
    <x v="0"/>
    <s v="English"/>
    <x v="2"/>
    <x v="0"/>
    <x v="0"/>
    <x v="0"/>
    <x v="0"/>
    <n v="13478"/>
    <x v="0"/>
    <n v="19.76775956284153"/>
    <n v="57"/>
    <x v="3"/>
    <x v="0"/>
    <x v="0"/>
    <x v="1"/>
    <x v="2"/>
  </r>
  <r>
    <n v="1011956"/>
    <x v="1"/>
    <x v="4"/>
    <x v="0"/>
    <x v="1"/>
    <x v="0"/>
    <x v="17"/>
    <x v="0"/>
    <x v="0"/>
    <s v="English"/>
    <x v="2"/>
    <x v="0"/>
    <x v="0"/>
    <x v="1"/>
    <x v="0"/>
    <n v="11947"/>
    <x v="0"/>
    <n v="23.959016393442624"/>
    <n v="112"/>
    <x v="1"/>
    <x v="0"/>
    <x v="0"/>
    <x v="1"/>
    <x v="0"/>
  </r>
  <r>
    <n v="229303"/>
    <x v="1"/>
    <x v="4"/>
    <x v="0"/>
    <x v="0"/>
    <x v="0"/>
    <x v="17"/>
    <x v="0"/>
    <x v="0"/>
    <s v="English"/>
    <x v="2"/>
    <x v="0"/>
    <x v="0"/>
    <x v="1"/>
    <x v="0"/>
    <n v="4513"/>
    <x v="0"/>
    <n v="44.311475409836063"/>
    <n v="88"/>
    <x v="2"/>
    <x v="0"/>
    <x v="0"/>
    <x v="1"/>
    <x v="0"/>
  </r>
  <r>
    <n v="1114593"/>
    <x v="1"/>
    <x v="7"/>
    <x v="0"/>
    <x v="1"/>
    <x v="0"/>
    <x v="17"/>
    <x v="0"/>
    <x v="0"/>
    <s v="English"/>
    <x v="2"/>
    <x v="0"/>
    <x v="0"/>
    <x v="1"/>
    <x v="0"/>
    <n v="11734"/>
    <x v="0"/>
    <n v="24.540983606557376"/>
    <n v="101.5"/>
    <x v="1"/>
    <x v="0"/>
    <x v="0"/>
    <x v="0"/>
    <x v="0"/>
  </r>
  <r>
    <n v="1002632"/>
    <x v="1"/>
    <x v="13"/>
    <x v="0"/>
    <x v="0"/>
    <x v="0"/>
    <x v="17"/>
    <x v="0"/>
    <x v="0"/>
    <s v="English"/>
    <x v="2"/>
    <x v="0"/>
    <x v="1"/>
    <x v="1"/>
    <x v="1"/>
    <n v="12860"/>
    <x v="0"/>
    <n v="21.458447488584476"/>
    <n v="109"/>
    <x v="1"/>
    <x v="0"/>
    <x v="0"/>
    <x v="0"/>
    <x v="0"/>
  </r>
  <r>
    <n v="1026847"/>
    <x v="1"/>
    <x v="14"/>
    <x v="0"/>
    <x v="0"/>
    <x v="0"/>
    <x v="17"/>
    <x v="0"/>
    <x v="0"/>
    <s v="English"/>
    <x v="2"/>
    <x v="0"/>
    <x v="1"/>
    <x v="1"/>
    <x v="1"/>
    <n v="13608"/>
    <x v="0"/>
    <n v="19.411872146118721"/>
    <n v="115"/>
    <x v="1"/>
    <x v="0"/>
    <x v="0"/>
    <x v="1"/>
    <x v="0"/>
  </r>
  <r>
    <n v="877561"/>
    <x v="1"/>
    <x v="14"/>
    <x v="0"/>
    <x v="4"/>
    <x v="0"/>
    <x v="17"/>
    <x v="0"/>
    <x v="0"/>
    <s v="English"/>
    <x v="2"/>
    <x v="0"/>
    <x v="1"/>
    <x v="1"/>
    <x v="1"/>
    <n v="8790"/>
    <x v="0"/>
    <n v="32.601092896174862"/>
    <n v="114"/>
    <x v="1"/>
    <x v="0"/>
    <x v="0"/>
    <x v="0"/>
    <x v="0"/>
  </r>
  <r>
    <n v="935888"/>
    <x v="1"/>
    <x v="7"/>
    <x v="0"/>
    <x v="0"/>
    <x v="0"/>
    <x v="18"/>
    <x v="0"/>
    <x v="0"/>
    <s v="English"/>
    <x v="2"/>
    <x v="0"/>
    <x v="0"/>
    <x v="1"/>
    <x v="1"/>
    <n v="11038"/>
    <x v="0"/>
    <n v="26.447488584474886"/>
    <n v="104"/>
    <x v="1"/>
    <x v="0"/>
    <x v="0"/>
    <x v="1"/>
    <x v="0"/>
  </r>
  <r>
    <n v="944008"/>
    <x v="1"/>
    <x v="0"/>
    <x v="0"/>
    <x v="1"/>
    <x v="0"/>
    <x v="19"/>
    <x v="0"/>
    <x v="6"/>
    <s v="Environmental Studies"/>
    <x v="1"/>
    <x v="1"/>
    <x v="0"/>
    <x v="11"/>
    <x v="0"/>
    <n v="-619"/>
    <x v="0"/>
    <n v="58.362557077625567"/>
    <n v="185.69300000000001"/>
    <x v="1"/>
    <x v="0"/>
    <x v="1"/>
    <x v="1"/>
    <x v="0"/>
  </r>
  <r>
    <n v="766348"/>
    <x v="1"/>
    <x v="2"/>
    <x v="0"/>
    <x v="0"/>
    <x v="0"/>
    <x v="19"/>
    <x v="0"/>
    <x v="6"/>
    <s v="Outdoor Skills"/>
    <x v="1"/>
    <x v="1"/>
    <x v="0"/>
    <x v="1"/>
    <x v="0"/>
    <n v="10651"/>
    <x v="0"/>
    <n v="27.507762557077626"/>
    <n v="82"/>
    <x v="2"/>
    <x v="0"/>
    <x v="0"/>
    <x v="1"/>
    <x v="0"/>
  </r>
  <r>
    <n v="984031"/>
    <x v="1"/>
    <x v="4"/>
    <x v="0"/>
    <x v="0"/>
    <x v="0"/>
    <x v="19"/>
    <x v="0"/>
    <x v="6"/>
    <s v="Environmental Studies"/>
    <x v="1"/>
    <x v="1"/>
    <x v="0"/>
    <x v="1"/>
    <x v="1"/>
    <n v="12231"/>
    <x v="0"/>
    <n v="23.181735159817354"/>
    <n v="118"/>
    <x v="1"/>
    <x v="0"/>
    <x v="0"/>
    <x v="0"/>
    <x v="0"/>
  </r>
  <r>
    <n v="1058902"/>
    <x v="1"/>
    <x v="7"/>
    <x v="0"/>
    <x v="0"/>
    <x v="0"/>
    <x v="19"/>
    <x v="0"/>
    <x v="6"/>
    <s v="Environmental Studies"/>
    <x v="1"/>
    <x v="1"/>
    <x v="0"/>
    <x v="8"/>
    <x v="1"/>
    <n v="12171"/>
    <x v="0"/>
    <n v="23.346118721461188"/>
    <n v="85"/>
    <x v="2"/>
    <x v="0"/>
    <x v="0"/>
    <x v="0"/>
    <x v="0"/>
  </r>
  <r>
    <n v="1133957"/>
    <x v="1"/>
    <x v="8"/>
    <x v="0"/>
    <x v="1"/>
    <x v="0"/>
    <x v="19"/>
    <x v="0"/>
    <x v="6"/>
    <s v="Environmental Studies"/>
    <x v="1"/>
    <x v="1"/>
    <x v="0"/>
    <x v="8"/>
    <x v="0"/>
    <n v="9383"/>
    <x v="0"/>
    <n v="30.978995433789954"/>
    <n v="69"/>
    <x v="2"/>
    <x v="0"/>
    <x v="0"/>
    <x v="0"/>
    <x v="0"/>
  </r>
  <r>
    <n v="1162802"/>
    <x v="1"/>
    <x v="10"/>
    <x v="0"/>
    <x v="3"/>
    <x v="0"/>
    <x v="19"/>
    <x v="0"/>
    <x v="6"/>
    <s v="Environmental Studies"/>
    <x v="1"/>
    <x v="1"/>
    <x v="1"/>
    <x v="8"/>
    <x v="0"/>
    <n v="2794"/>
    <x v="0"/>
    <n v="49.017351598173512"/>
    <n v="111.00500000000001"/>
    <x v="1"/>
    <x v="0"/>
    <x v="0"/>
    <x v="0"/>
    <x v="0"/>
  </r>
  <r>
    <n v="1120035"/>
    <x v="1"/>
    <x v="10"/>
    <x v="0"/>
    <x v="0"/>
    <x v="0"/>
    <x v="19"/>
    <x v="0"/>
    <x v="6"/>
    <s v="Environmental Studies"/>
    <x v="1"/>
    <x v="1"/>
    <x v="1"/>
    <x v="1"/>
    <x v="0"/>
    <n v="13749"/>
    <x v="0"/>
    <n v="19.025570776255709"/>
    <n v="41"/>
    <x v="3"/>
    <x v="0"/>
    <x v="0"/>
    <x v="0"/>
    <x v="2"/>
  </r>
  <r>
    <n v="1132858"/>
    <x v="1"/>
    <x v="11"/>
    <x v="0"/>
    <x v="1"/>
    <x v="0"/>
    <x v="19"/>
    <x v="0"/>
    <x v="6"/>
    <s v="Environmental Studies"/>
    <x v="1"/>
    <x v="1"/>
    <x v="1"/>
    <x v="8"/>
    <x v="0"/>
    <n v="11783"/>
    <x v="0"/>
    <n v="24.407103825136613"/>
    <n v="141"/>
    <x v="1"/>
    <x v="0"/>
    <x v="0"/>
    <x v="0"/>
    <x v="0"/>
  </r>
  <r>
    <n v="1129922"/>
    <x v="1"/>
    <x v="12"/>
    <x v="0"/>
    <x v="0"/>
    <x v="0"/>
    <x v="19"/>
    <x v="0"/>
    <x v="6"/>
    <s v="Environmental Studies"/>
    <x v="1"/>
    <x v="1"/>
    <x v="1"/>
    <x v="1"/>
    <x v="0"/>
    <n v="13635"/>
    <x v="0"/>
    <n v="19.337899543378995"/>
    <n v="28"/>
    <x v="4"/>
    <x v="0"/>
    <x v="0"/>
    <x v="0"/>
    <x v="2"/>
  </r>
  <r>
    <n v="1135544"/>
    <x v="1"/>
    <x v="13"/>
    <x v="0"/>
    <x v="1"/>
    <x v="0"/>
    <x v="19"/>
    <x v="0"/>
    <x v="6"/>
    <s v="Outdoor Skills"/>
    <x v="1"/>
    <x v="1"/>
    <x v="1"/>
    <x v="8"/>
    <x v="1"/>
    <n v="13830"/>
    <x v="0"/>
    <n v="18.803652968036531"/>
    <n v="0"/>
    <x v="5"/>
    <x v="3"/>
    <x v="0"/>
    <x v="1"/>
    <x v="2"/>
  </r>
  <r>
    <n v="1094546"/>
    <x v="1"/>
    <x v="13"/>
    <x v="0"/>
    <x v="0"/>
    <x v="0"/>
    <x v="19"/>
    <x v="0"/>
    <x v="6"/>
    <s v="Environmental Studies"/>
    <x v="1"/>
    <x v="1"/>
    <x v="1"/>
    <x v="1"/>
    <x v="0"/>
    <n v="12370"/>
    <x v="0"/>
    <n v="22.800913242009134"/>
    <n v="62"/>
    <x v="2"/>
    <x v="0"/>
    <x v="0"/>
    <x v="0"/>
    <x v="0"/>
  </r>
  <r>
    <n v="1108205"/>
    <x v="1"/>
    <x v="14"/>
    <x v="0"/>
    <x v="1"/>
    <x v="0"/>
    <x v="19"/>
    <x v="0"/>
    <x v="6"/>
    <s v="Outdoor Skills"/>
    <x v="1"/>
    <x v="1"/>
    <x v="1"/>
    <x v="1"/>
    <x v="0"/>
    <n v="12690"/>
    <x v="0"/>
    <n v="21.924200913242011"/>
    <n v="100"/>
    <x v="1"/>
    <x v="0"/>
    <x v="0"/>
    <x v="0"/>
    <x v="0"/>
  </r>
  <r>
    <n v="1113004"/>
    <x v="1"/>
    <x v="14"/>
    <x v="0"/>
    <x v="1"/>
    <x v="0"/>
    <x v="19"/>
    <x v="0"/>
    <x v="6"/>
    <s v="Environmental Studies"/>
    <x v="1"/>
    <x v="1"/>
    <x v="1"/>
    <x v="8"/>
    <x v="0"/>
    <n v="13370"/>
    <x v="0"/>
    <n v="20.062841530054644"/>
    <n v="85"/>
    <x v="2"/>
    <x v="0"/>
    <x v="0"/>
    <x v="0"/>
    <x v="0"/>
  </r>
  <r>
    <n v="978494"/>
    <x v="1"/>
    <x v="14"/>
    <x v="0"/>
    <x v="0"/>
    <x v="0"/>
    <x v="19"/>
    <x v="0"/>
    <x v="6"/>
    <s v="Outdoor Skills"/>
    <x v="1"/>
    <x v="1"/>
    <x v="1"/>
    <x v="1"/>
    <x v="1"/>
    <n v="11535"/>
    <x v="0"/>
    <n v="25.085844748858449"/>
    <n v="99"/>
    <x v="1"/>
    <x v="0"/>
    <x v="0"/>
    <x v="1"/>
    <x v="0"/>
  </r>
  <r>
    <n v="1088814"/>
    <x v="1"/>
    <x v="14"/>
    <x v="0"/>
    <x v="0"/>
    <x v="0"/>
    <x v="19"/>
    <x v="0"/>
    <x v="6"/>
    <s v="Outdoor Skills"/>
    <x v="1"/>
    <x v="1"/>
    <x v="1"/>
    <x v="5"/>
    <x v="1"/>
    <n v="13934"/>
    <x v="0"/>
    <n v="18.518721461187216"/>
    <n v="0"/>
    <x v="5"/>
    <x v="3"/>
    <x v="3"/>
    <x v="0"/>
    <x v="2"/>
  </r>
  <r>
    <n v="693683"/>
    <x v="1"/>
    <x v="15"/>
    <x v="0"/>
    <x v="0"/>
    <x v="0"/>
    <x v="19"/>
    <x v="0"/>
    <x v="6"/>
    <s v="Environmental Studies"/>
    <x v="1"/>
    <x v="1"/>
    <x v="1"/>
    <x v="16"/>
    <x v="1"/>
    <n v="6600"/>
    <x v="0"/>
    <n v="38.598173515981735"/>
    <n v="96.338000000000008"/>
    <x v="1"/>
    <x v="0"/>
    <x v="0"/>
    <x v="0"/>
    <x v="0"/>
  </r>
  <r>
    <n v="1152801"/>
    <x v="1"/>
    <x v="16"/>
    <x v="0"/>
    <x v="0"/>
    <x v="0"/>
    <x v="19"/>
    <x v="0"/>
    <x v="6"/>
    <s v="Environmental Studies"/>
    <x v="1"/>
    <x v="1"/>
    <x v="1"/>
    <x v="8"/>
    <x v="0"/>
    <n v="11730"/>
    <x v="0"/>
    <n v="24.551912568306012"/>
    <n v="84.683999999999997"/>
    <x v="2"/>
    <x v="0"/>
    <x v="0"/>
    <x v="1"/>
    <x v="0"/>
  </r>
  <r>
    <n v="24569"/>
    <x v="1"/>
    <x v="11"/>
    <x v="0"/>
    <x v="0"/>
    <x v="0"/>
    <x v="20"/>
    <x v="0"/>
    <x v="8"/>
    <s v="Social Science"/>
    <x v="2"/>
    <x v="0"/>
    <x v="1"/>
    <x v="6"/>
    <x v="0"/>
    <n v="5662"/>
    <x v="0"/>
    <n v="41.165296803652964"/>
    <n v="87"/>
    <x v="2"/>
    <x v="0"/>
    <x v="1"/>
    <x v="0"/>
    <x v="0"/>
  </r>
  <r>
    <n v="1036611"/>
    <x v="1"/>
    <x v="11"/>
    <x v="0"/>
    <x v="0"/>
    <x v="0"/>
    <x v="20"/>
    <x v="0"/>
    <x v="8"/>
    <s v="Social Science"/>
    <x v="2"/>
    <x v="0"/>
    <x v="1"/>
    <x v="8"/>
    <x v="0"/>
    <n v="12512"/>
    <x v="0"/>
    <n v="22.411872146118721"/>
    <n v="76"/>
    <x v="2"/>
    <x v="0"/>
    <x v="0"/>
    <x v="0"/>
    <x v="0"/>
  </r>
  <r>
    <n v="1106733"/>
    <x v="1"/>
    <x v="18"/>
    <x v="0"/>
    <x v="0"/>
    <x v="0"/>
    <x v="21"/>
    <x v="0"/>
    <x v="8"/>
    <s v="Social Science"/>
    <x v="2"/>
    <x v="0"/>
    <x v="0"/>
    <x v="8"/>
    <x v="1"/>
    <n v="9280"/>
    <x v="0"/>
    <n v="31.261187214611873"/>
    <n v="126.67200000000001"/>
    <x v="1"/>
    <x v="0"/>
    <x v="0"/>
    <x v="0"/>
    <x v="0"/>
  </r>
  <r>
    <n v="1041880"/>
    <x v="1"/>
    <x v="0"/>
    <x v="0"/>
    <x v="0"/>
    <x v="0"/>
    <x v="21"/>
    <x v="0"/>
    <x v="8"/>
    <s v="Social Science"/>
    <x v="2"/>
    <x v="0"/>
    <x v="0"/>
    <x v="1"/>
    <x v="0"/>
    <n v="5456"/>
    <x v="0"/>
    <n v="41.729680365296801"/>
    <n v="135"/>
    <x v="1"/>
    <x v="0"/>
    <x v="0"/>
    <x v="1"/>
    <x v="0"/>
  </r>
  <r>
    <n v="264491"/>
    <x v="1"/>
    <x v="4"/>
    <x v="0"/>
    <x v="0"/>
    <x v="0"/>
    <x v="21"/>
    <x v="0"/>
    <x v="8"/>
    <s v="Social Science"/>
    <x v="2"/>
    <x v="0"/>
    <x v="0"/>
    <x v="1"/>
    <x v="1"/>
    <n v="-5927"/>
    <x v="0"/>
    <n v="72.894063926940646"/>
    <n v="108"/>
    <x v="1"/>
    <x v="0"/>
    <x v="0"/>
    <x v="1"/>
    <x v="0"/>
  </r>
  <r>
    <n v="1051683"/>
    <x v="1"/>
    <x v="4"/>
    <x v="0"/>
    <x v="0"/>
    <x v="0"/>
    <x v="21"/>
    <x v="0"/>
    <x v="8"/>
    <s v="Social Science"/>
    <x v="2"/>
    <x v="0"/>
    <x v="0"/>
    <x v="4"/>
    <x v="0"/>
    <n v="12756"/>
    <x v="0"/>
    <n v="21.74337899543379"/>
    <n v="87"/>
    <x v="2"/>
    <x v="0"/>
    <x v="2"/>
    <x v="0"/>
    <x v="0"/>
  </r>
  <r>
    <n v="1020801"/>
    <x v="1"/>
    <x v="10"/>
    <x v="0"/>
    <x v="0"/>
    <x v="0"/>
    <x v="21"/>
    <x v="0"/>
    <x v="8"/>
    <s v="Social Science"/>
    <x v="2"/>
    <x v="0"/>
    <x v="1"/>
    <x v="1"/>
    <x v="1"/>
    <n v="12126"/>
    <x v="0"/>
    <n v="23.469406392694065"/>
    <n v="67"/>
    <x v="2"/>
    <x v="0"/>
    <x v="0"/>
    <x v="0"/>
    <x v="0"/>
  </r>
  <r>
    <n v="1032182"/>
    <x v="1"/>
    <x v="10"/>
    <x v="0"/>
    <x v="0"/>
    <x v="0"/>
    <x v="21"/>
    <x v="0"/>
    <x v="8"/>
    <s v="Social Science"/>
    <x v="2"/>
    <x v="0"/>
    <x v="1"/>
    <x v="1"/>
    <x v="0"/>
    <n v="12557"/>
    <x v="0"/>
    <n v="22.288584474885845"/>
    <n v="102"/>
    <x v="1"/>
    <x v="0"/>
    <x v="0"/>
    <x v="0"/>
    <x v="0"/>
  </r>
  <r>
    <n v="836873"/>
    <x v="1"/>
    <x v="11"/>
    <x v="0"/>
    <x v="0"/>
    <x v="0"/>
    <x v="21"/>
    <x v="0"/>
    <x v="8"/>
    <s v="Social Science"/>
    <x v="2"/>
    <x v="0"/>
    <x v="1"/>
    <x v="11"/>
    <x v="1"/>
    <n v="8881"/>
    <x v="0"/>
    <n v="32.352459016393439"/>
    <n v="31"/>
    <x v="3"/>
    <x v="0"/>
    <x v="1"/>
    <x v="0"/>
    <x v="2"/>
  </r>
  <r>
    <n v="911109"/>
    <x v="1"/>
    <x v="11"/>
    <x v="0"/>
    <x v="0"/>
    <x v="0"/>
    <x v="21"/>
    <x v="0"/>
    <x v="8"/>
    <s v="Social Science"/>
    <x v="2"/>
    <x v="0"/>
    <x v="1"/>
    <x v="6"/>
    <x v="0"/>
    <n v="10470"/>
    <x v="0"/>
    <n v="28.002732240437158"/>
    <n v="94"/>
    <x v="1"/>
    <x v="0"/>
    <x v="1"/>
    <x v="0"/>
    <x v="0"/>
  </r>
  <r>
    <n v="924390"/>
    <x v="1"/>
    <x v="11"/>
    <x v="0"/>
    <x v="0"/>
    <x v="0"/>
    <x v="21"/>
    <x v="0"/>
    <x v="8"/>
    <s v="Social Science"/>
    <x v="2"/>
    <x v="0"/>
    <x v="1"/>
    <x v="11"/>
    <x v="0"/>
    <n v="11015"/>
    <x v="0"/>
    <n v="26.510502283105023"/>
    <n v="133"/>
    <x v="1"/>
    <x v="0"/>
    <x v="1"/>
    <x v="0"/>
    <x v="0"/>
  </r>
  <r>
    <n v="1155812"/>
    <x v="1"/>
    <x v="11"/>
    <x v="0"/>
    <x v="0"/>
    <x v="0"/>
    <x v="21"/>
    <x v="0"/>
    <x v="8"/>
    <s v="Social Science"/>
    <x v="2"/>
    <x v="0"/>
    <x v="1"/>
    <x v="8"/>
    <x v="0"/>
    <n v="13816"/>
    <x v="0"/>
    <n v="18.842009132420092"/>
    <n v="0"/>
    <x v="5"/>
    <x v="1"/>
    <x v="0"/>
    <x v="0"/>
    <x v="2"/>
  </r>
  <r>
    <n v="1071415"/>
    <x v="1"/>
    <x v="12"/>
    <x v="0"/>
    <x v="0"/>
    <x v="0"/>
    <x v="21"/>
    <x v="0"/>
    <x v="8"/>
    <s v="Social Science"/>
    <x v="2"/>
    <x v="0"/>
    <x v="1"/>
    <x v="8"/>
    <x v="0"/>
    <n v="13792"/>
    <x v="0"/>
    <n v="18.907762557077625"/>
    <n v="0"/>
    <x v="5"/>
    <x v="3"/>
    <x v="0"/>
    <x v="0"/>
    <x v="2"/>
  </r>
  <r>
    <n v="1101390"/>
    <x v="1"/>
    <x v="13"/>
    <x v="0"/>
    <x v="1"/>
    <x v="0"/>
    <x v="21"/>
    <x v="0"/>
    <x v="8"/>
    <s v="Social Science"/>
    <x v="2"/>
    <x v="0"/>
    <x v="1"/>
    <x v="8"/>
    <x v="0"/>
    <n v="12824"/>
    <x v="0"/>
    <n v="21.557077625570777"/>
    <n v="58"/>
    <x v="3"/>
    <x v="0"/>
    <x v="0"/>
    <x v="1"/>
    <x v="2"/>
  </r>
  <r>
    <n v="1044788"/>
    <x v="1"/>
    <x v="17"/>
    <x v="0"/>
    <x v="0"/>
    <x v="0"/>
    <x v="21"/>
    <x v="0"/>
    <x v="8"/>
    <s v="Social Science"/>
    <x v="2"/>
    <x v="0"/>
    <x v="1"/>
    <x v="1"/>
    <x v="1"/>
    <n v="8748"/>
    <x v="0"/>
    <n v="32.715981735159815"/>
    <n v="84"/>
    <x v="2"/>
    <x v="0"/>
    <x v="0"/>
    <x v="1"/>
    <x v="0"/>
  </r>
  <r>
    <n v="1028438"/>
    <x v="1"/>
    <x v="7"/>
    <x v="0"/>
    <x v="0"/>
    <x v="0"/>
    <x v="22"/>
    <x v="0"/>
    <x v="8"/>
    <s v="Social Science"/>
    <x v="2"/>
    <x v="0"/>
    <x v="0"/>
    <x v="1"/>
    <x v="0"/>
    <n v="12053"/>
    <x v="0"/>
    <n v="23.669398907103826"/>
    <n v="73"/>
    <x v="2"/>
    <x v="0"/>
    <x v="0"/>
    <x v="0"/>
    <x v="0"/>
  </r>
  <r>
    <n v="709476"/>
    <x v="1"/>
    <x v="10"/>
    <x v="0"/>
    <x v="0"/>
    <x v="0"/>
    <x v="22"/>
    <x v="0"/>
    <x v="8"/>
    <s v="Social Science"/>
    <x v="2"/>
    <x v="0"/>
    <x v="1"/>
    <x v="0"/>
    <x v="1"/>
    <n v="9190"/>
    <x v="0"/>
    <n v="31.507762557077626"/>
    <n v="166"/>
    <x v="1"/>
    <x v="0"/>
    <x v="0"/>
    <x v="0"/>
    <x v="0"/>
  </r>
  <r>
    <n v="1048968"/>
    <x v="1"/>
    <x v="10"/>
    <x v="0"/>
    <x v="0"/>
    <x v="0"/>
    <x v="22"/>
    <x v="0"/>
    <x v="8"/>
    <s v="Social Science"/>
    <x v="2"/>
    <x v="0"/>
    <x v="1"/>
    <x v="1"/>
    <x v="1"/>
    <n v="12880"/>
    <x v="0"/>
    <n v="21.403652968036528"/>
    <n v="52"/>
    <x v="3"/>
    <x v="0"/>
    <x v="0"/>
    <x v="0"/>
    <x v="2"/>
  </r>
  <r>
    <n v="1112043"/>
    <x v="1"/>
    <x v="13"/>
    <x v="0"/>
    <x v="0"/>
    <x v="0"/>
    <x v="22"/>
    <x v="0"/>
    <x v="8"/>
    <s v="Social Science"/>
    <x v="2"/>
    <x v="0"/>
    <x v="1"/>
    <x v="1"/>
    <x v="0"/>
    <n v="13277"/>
    <x v="0"/>
    <n v="20.316939890710383"/>
    <n v="61"/>
    <x v="2"/>
    <x v="0"/>
    <x v="0"/>
    <x v="0"/>
    <x v="0"/>
  </r>
  <r>
    <n v="1065103"/>
    <x v="1"/>
    <x v="4"/>
    <x v="0"/>
    <x v="0"/>
    <x v="0"/>
    <x v="23"/>
    <x v="0"/>
    <x v="8"/>
    <s v="Social Science"/>
    <x v="2"/>
    <x v="0"/>
    <x v="0"/>
    <x v="8"/>
    <x v="0"/>
    <n v="10324"/>
    <x v="0"/>
    <n v="28.401639344262296"/>
    <n v="106"/>
    <x v="1"/>
    <x v="0"/>
    <x v="0"/>
    <x v="1"/>
    <x v="0"/>
  </r>
  <r>
    <n v="956811"/>
    <x v="1"/>
    <x v="11"/>
    <x v="0"/>
    <x v="0"/>
    <x v="0"/>
    <x v="23"/>
    <x v="0"/>
    <x v="8"/>
    <s v="Social Science"/>
    <x v="2"/>
    <x v="0"/>
    <x v="1"/>
    <x v="0"/>
    <x v="0"/>
    <n v="10612"/>
    <x v="0"/>
    <n v="27.614611872146121"/>
    <n v="105.01600000000001"/>
    <x v="1"/>
    <x v="0"/>
    <x v="0"/>
    <x v="0"/>
    <x v="0"/>
  </r>
  <r>
    <n v="1122018"/>
    <x v="1"/>
    <x v="11"/>
    <x v="0"/>
    <x v="0"/>
    <x v="0"/>
    <x v="23"/>
    <x v="0"/>
    <x v="8"/>
    <s v="Social Science"/>
    <x v="2"/>
    <x v="0"/>
    <x v="1"/>
    <x v="8"/>
    <x v="0"/>
    <n v="13446"/>
    <x v="0"/>
    <n v="19.855191256830601"/>
    <n v="3"/>
    <x v="5"/>
    <x v="3"/>
    <x v="0"/>
    <x v="0"/>
    <x v="2"/>
  </r>
  <r>
    <n v="1133320"/>
    <x v="1"/>
    <x v="13"/>
    <x v="0"/>
    <x v="1"/>
    <x v="0"/>
    <x v="23"/>
    <x v="0"/>
    <x v="8"/>
    <s v="Social Science"/>
    <x v="2"/>
    <x v="0"/>
    <x v="1"/>
    <x v="8"/>
    <x v="1"/>
    <n v="10885"/>
    <x v="0"/>
    <n v="26.866666666666667"/>
    <n v="93"/>
    <x v="1"/>
    <x v="0"/>
    <x v="0"/>
    <x v="1"/>
    <x v="0"/>
  </r>
  <r>
    <n v="1056089"/>
    <x v="1"/>
    <x v="13"/>
    <x v="0"/>
    <x v="0"/>
    <x v="0"/>
    <x v="23"/>
    <x v="0"/>
    <x v="8"/>
    <s v="Social Science"/>
    <x v="2"/>
    <x v="0"/>
    <x v="1"/>
    <x v="0"/>
    <x v="1"/>
    <n v="9518"/>
    <x v="0"/>
    <n v="30.609132420091324"/>
    <n v="84"/>
    <x v="2"/>
    <x v="0"/>
    <x v="0"/>
    <x v="0"/>
    <x v="0"/>
  </r>
  <r>
    <n v="1114647"/>
    <x v="1"/>
    <x v="13"/>
    <x v="0"/>
    <x v="0"/>
    <x v="0"/>
    <x v="23"/>
    <x v="0"/>
    <x v="8"/>
    <s v="Social Science"/>
    <x v="2"/>
    <x v="0"/>
    <x v="1"/>
    <x v="1"/>
    <x v="1"/>
    <n v="13596"/>
    <x v="0"/>
    <n v="19.44474885844749"/>
    <n v="42"/>
    <x v="3"/>
    <x v="0"/>
    <x v="0"/>
    <x v="1"/>
    <x v="1"/>
  </r>
  <r>
    <n v="985569"/>
    <x v="1"/>
    <x v="14"/>
    <x v="0"/>
    <x v="0"/>
    <x v="0"/>
    <x v="23"/>
    <x v="0"/>
    <x v="8"/>
    <s v="Social Science"/>
    <x v="2"/>
    <x v="0"/>
    <x v="1"/>
    <x v="1"/>
    <x v="1"/>
    <n v="11583"/>
    <x v="0"/>
    <n v="24.954337899543379"/>
    <n v="97"/>
    <x v="1"/>
    <x v="0"/>
    <x v="0"/>
    <x v="0"/>
    <x v="0"/>
  </r>
  <r>
    <n v="888733"/>
    <x v="1"/>
    <x v="4"/>
    <x v="0"/>
    <x v="0"/>
    <x v="0"/>
    <x v="24"/>
    <x v="0"/>
    <x v="8"/>
    <s v="Social Science"/>
    <x v="2"/>
    <x v="0"/>
    <x v="0"/>
    <x v="8"/>
    <x v="1"/>
    <n v="10243"/>
    <x v="0"/>
    <n v="28.622950819672131"/>
    <n v="126"/>
    <x v="1"/>
    <x v="0"/>
    <x v="0"/>
    <x v="1"/>
    <x v="0"/>
  </r>
  <r>
    <n v="1049333"/>
    <x v="1"/>
    <x v="4"/>
    <x v="0"/>
    <x v="0"/>
    <x v="0"/>
    <x v="24"/>
    <x v="0"/>
    <x v="8"/>
    <s v="Social Science"/>
    <x v="2"/>
    <x v="0"/>
    <x v="0"/>
    <x v="1"/>
    <x v="0"/>
    <n v="13368"/>
    <x v="0"/>
    <n v="20.068306010928961"/>
    <n v="54"/>
    <x v="3"/>
    <x v="0"/>
    <x v="0"/>
    <x v="1"/>
    <x v="1"/>
  </r>
  <r>
    <n v="1104197"/>
    <x v="1"/>
    <x v="4"/>
    <x v="0"/>
    <x v="0"/>
    <x v="0"/>
    <x v="24"/>
    <x v="0"/>
    <x v="8"/>
    <s v="Social Science"/>
    <x v="2"/>
    <x v="0"/>
    <x v="0"/>
    <x v="8"/>
    <x v="0"/>
    <n v="10097"/>
    <x v="0"/>
    <n v="29.022831050228312"/>
    <n v="153"/>
    <x v="1"/>
    <x v="0"/>
    <x v="0"/>
    <x v="1"/>
    <x v="0"/>
  </r>
  <r>
    <n v="1020626"/>
    <x v="1"/>
    <x v="7"/>
    <x v="0"/>
    <x v="0"/>
    <x v="0"/>
    <x v="24"/>
    <x v="0"/>
    <x v="8"/>
    <s v="Social Science"/>
    <x v="2"/>
    <x v="0"/>
    <x v="0"/>
    <x v="8"/>
    <x v="1"/>
    <n v="-4879"/>
    <x v="0"/>
    <n v="70.025570776255705"/>
    <n v="72"/>
    <x v="2"/>
    <x v="0"/>
    <x v="0"/>
    <x v="1"/>
    <x v="0"/>
  </r>
  <r>
    <n v="1143953"/>
    <x v="1"/>
    <x v="8"/>
    <x v="0"/>
    <x v="3"/>
    <x v="0"/>
    <x v="24"/>
    <x v="0"/>
    <x v="8"/>
    <s v="Social Science"/>
    <x v="2"/>
    <x v="0"/>
    <x v="0"/>
    <x v="8"/>
    <x v="1"/>
    <n v="1444"/>
    <x v="0"/>
    <n v="52.713242009132415"/>
    <n v="136"/>
    <x v="1"/>
    <x v="0"/>
    <x v="0"/>
    <x v="0"/>
    <x v="0"/>
  </r>
  <r>
    <n v="1135108"/>
    <x v="1"/>
    <x v="10"/>
    <x v="0"/>
    <x v="0"/>
    <x v="0"/>
    <x v="24"/>
    <x v="0"/>
    <x v="8"/>
    <s v="Social Science"/>
    <x v="2"/>
    <x v="0"/>
    <x v="1"/>
    <x v="16"/>
    <x v="1"/>
    <n v="14047"/>
    <x v="0"/>
    <n v="18.209132420091326"/>
    <n v="0"/>
    <x v="5"/>
    <x v="3"/>
    <x v="0"/>
    <x v="0"/>
    <x v="2"/>
  </r>
  <r>
    <n v="939640"/>
    <x v="1"/>
    <x v="11"/>
    <x v="0"/>
    <x v="0"/>
    <x v="0"/>
    <x v="24"/>
    <x v="0"/>
    <x v="8"/>
    <s v="Social Science"/>
    <x v="2"/>
    <x v="0"/>
    <x v="1"/>
    <x v="0"/>
    <x v="1"/>
    <n v="11790"/>
    <x v="0"/>
    <n v="24.387978142076502"/>
    <n v="127"/>
    <x v="1"/>
    <x v="0"/>
    <x v="0"/>
    <x v="1"/>
    <x v="0"/>
  </r>
  <r>
    <n v="1093830"/>
    <x v="1"/>
    <x v="11"/>
    <x v="0"/>
    <x v="4"/>
    <x v="0"/>
    <x v="24"/>
    <x v="0"/>
    <x v="8"/>
    <s v="Social Science"/>
    <x v="2"/>
    <x v="0"/>
    <x v="1"/>
    <x v="8"/>
    <x v="1"/>
    <n v="8958"/>
    <x v="0"/>
    <n v="32.142076502732237"/>
    <n v="62"/>
    <x v="2"/>
    <x v="0"/>
    <x v="0"/>
    <x v="0"/>
    <x v="0"/>
  </r>
  <r>
    <n v="1128405"/>
    <x v="1"/>
    <x v="12"/>
    <x v="0"/>
    <x v="0"/>
    <x v="0"/>
    <x v="24"/>
    <x v="0"/>
    <x v="8"/>
    <s v="Social Science"/>
    <x v="2"/>
    <x v="0"/>
    <x v="1"/>
    <x v="8"/>
    <x v="1"/>
    <n v="13481"/>
    <x v="0"/>
    <n v="19.759562841530055"/>
    <n v="15"/>
    <x v="4"/>
    <x v="0"/>
    <x v="0"/>
    <x v="1"/>
    <x v="2"/>
  </r>
  <r>
    <n v="1149450"/>
    <x v="1"/>
    <x v="12"/>
    <x v="0"/>
    <x v="0"/>
    <x v="0"/>
    <x v="24"/>
    <x v="0"/>
    <x v="8"/>
    <s v="Social Science"/>
    <x v="2"/>
    <x v="0"/>
    <x v="1"/>
    <x v="8"/>
    <x v="0"/>
    <n v="13815"/>
    <x v="0"/>
    <n v="18.844748858447488"/>
    <n v="0"/>
    <x v="5"/>
    <x v="1"/>
    <x v="0"/>
    <x v="0"/>
    <x v="2"/>
  </r>
  <r>
    <n v="1069293"/>
    <x v="1"/>
    <x v="13"/>
    <x v="0"/>
    <x v="1"/>
    <x v="0"/>
    <x v="24"/>
    <x v="0"/>
    <x v="8"/>
    <s v="Social Science"/>
    <x v="2"/>
    <x v="0"/>
    <x v="1"/>
    <x v="1"/>
    <x v="0"/>
    <n v="12254"/>
    <x v="0"/>
    <n v="23.118721461187217"/>
    <n v="106"/>
    <x v="1"/>
    <x v="0"/>
    <x v="0"/>
    <x v="1"/>
    <x v="0"/>
  </r>
  <r>
    <n v="1097971"/>
    <x v="1"/>
    <x v="13"/>
    <x v="0"/>
    <x v="0"/>
    <x v="0"/>
    <x v="24"/>
    <x v="0"/>
    <x v="8"/>
    <s v="Social Science"/>
    <x v="2"/>
    <x v="0"/>
    <x v="1"/>
    <x v="1"/>
    <x v="1"/>
    <n v="13076"/>
    <x v="0"/>
    <n v="20.866666666666667"/>
    <n v="40"/>
    <x v="3"/>
    <x v="0"/>
    <x v="0"/>
    <x v="0"/>
    <x v="2"/>
  </r>
  <r>
    <n v="1133956"/>
    <x v="1"/>
    <x v="14"/>
    <x v="0"/>
    <x v="1"/>
    <x v="0"/>
    <x v="24"/>
    <x v="0"/>
    <x v="8"/>
    <s v="Social Science"/>
    <x v="2"/>
    <x v="0"/>
    <x v="1"/>
    <x v="1"/>
    <x v="0"/>
    <n v="11790"/>
    <x v="0"/>
    <n v="24.387978142076502"/>
    <n v="33"/>
    <x v="3"/>
    <x v="0"/>
    <x v="0"/>
    <x v="0"/>
    <x v="2"/>
  </r>
  <r>
    <n v="107729"/>
    <x v="1"/>
    <x v="0"/>
    <x v="0"/>
    <x v="0"/>
    <x v="0"/>
    <x v="25"/>
    <x v="0"/>
    <x v="8"/>
    <s v="Social Science"/>
    <x v="2"/>
    <x v="0"/>
    <x v="0"/>
    <x v="1"/>
    <x v="0"/>
    <n v="7170"/>
    <x v="0"/>
    <n v="37.036529680365298"/>
    <n v="36"/>
    <x v="3"/>
    <x v="0"/>
    <x v="0"/>
    <x v="0"/>
    <x v="2"/>
  </r>
  <r>
    <n v="642363"/>
    <x v="1"/>
    <x v="0"/>
    <x v="0"/>
    <x v="0"/>
    <x v="0"/>
    <x v="25"/>
    <x v="0"/>
    <x v="8"/>
    <s v="Social Science"/>
    <x v="2"/>
    <x v="0"/>
    <x v="0"/>
    <x v="1"/>
    <x v="0"/>
    <n v="8634"/>
    <x v="0"/>
    <n v="33.028310502283105"/>
    <n v="119"/>
    <x v="1"/>
    <x v="0"/>
    <x v="0"/>
    <x v="0"/>
    <x v="0"/>
  </r>
  <r>
    <n v="710459"/>
    <x v="1"/>
    <x v="0"/>
    <x v="0"/>
    <x v="0"/>
    <x v="0"/>
    <x v="25"/>
    <x v="0"/>
    <x v="8"/>
    <s v="Social Science"/>
    <x v="2"/>
    <x v="0"/>
    <x v="0"/>
    <x v="14"/>
    <x v="0"/>
    <n v="5914"/>
    <x v="0"/>
    <n v="40.475409836065573"/>
    <n v="90"/>
    <x v="1"/>
    <x v="0"/>
    <x v="0"/>
    <x v="1"/>
    <x v="0"/>
  </r>
  <r>
    <n v="836971"/>
    <x v="1"/>
    <x v="0"/>
    <x v="0"/>
    <x v="0"/>
    <x v="0"/>
    <x v="25"/>
    <x v="0"/>
    <x v="8"/>
    <s v="Social Science"/>
    <x v="2"/>
    <x v="0"/>
    <x v="0"/>
    <x v="1"/>
    <x v="0"/>
    <n v="10301"/>
    <x v="0"/>
    <n v="28.464480874316941"/>
    <n v="155"/>
    <x v="1"/>
    <x v="0"/>
    <x v="0"/>
    <x v="1"/>
    <x v="0"/>
  </r>
  <r>
    <n v="1011230"/>
    <x v="1"/>
    <x v="4"/>
    <x v="0"/>
    <x v="1"/>
    <x v="0"/>
    <x v="25"/>
    <x v="0"/>
    <x v="8"/>
    <s v="Social Science"/>
    <x v="2"/>
    <x v="0"/>
    <x v="0"/>
    <x v="10"/>
    <x v="1"/>
    <n v="6676"/>
    <x v="0"/>
    <n v="38.389954337899546"/>
    <n v="88.5"/>
    <x v="2"/>
    <x v="0"/>
    <x v="2"/>
    <x v="1"/>
    <x v="0"/>
  </r>
  <r>
    <n v="1106769"/>
    <x v="1"/>
    <x v="4"/>
    <x v="0"/>
    <x v="1"/>
    <x v="0"/>
    <x v="25"/>
    <x v="0"/>
    <x v="8"/>
    <s v="Social Science"/>
    <x v="2"/>
    <x v="0"/>
    <x v="0"/>
    <x v="8"/>
    <x v="0"/>
    <n v="11015"/>
    <x v="0"/>
    <n v="26.510502283105023"/>
    <n v="20"/>
    <x v="4"/>
    <x v="0"/>
    <x v="0"/>
    <x v="0"/>
    <x v="1"/>
  </r>
  <r>
    <n v="585263"/>
    <x v="1"/>
    <x v="4"/>
    <x v="0"/>
    <x v="0"/>
    <x v="0"/>
    <x v="25"/>
    <x v="0"/>
    <x v="8"/>
    <s v="Social Science"/>
    <x v="2"/>
    <x v="0"/>
    <x v="0"/>
    <x v="1"/>
    <x v="0"/>
    <n v="7871"/>
    <x v="0"/>
    <n v="35.118721461187214"/>
    <n v="75"/>
    <x v="2"/>
    <x v="0"/>
    <x v="0"/>
    <x v="0"/>
    <x v="0"/>
  </r>
  <r>
    <n v="622958"/>
    <x v="1"/>
    <x v="4"/>
    <x v="0"/>
    <x v="0"/>
    <x v="0"/>
    <x v="25"/>
    <x v="0"/>
    <x v="8"/>
    <s v="Social Science"/>
    <x v="2"/>
    <x v="0"/>
    <x v="0"/>
    <x v="1"/>
    <x v="1"/>
    <n v="8315"/>
    <x v="0"/>
    <n v="33.902283105022832"/>
    <n v="99.003"/>
    <x v="1"/>
    <x v="0"/>
    <x v="0"/>
    <x v="1"/>
    <x v="0"/>
  </r>
  <r>
    <n v="823041"/>
    <x v="1"/>
    <x v="4"/>
    <x v="0"/>
    <x v="0"/>
    <x v="0"/>
    <x v="25"/>
    <x v="0"/>
    <x v="8"/>
    <s v="Social Science"/>
    <x v="2"/>
    <x v="0"/>
    <x v="0"/>
    <x v="12"/>
    <x v="0"/>
    <n v="9920"/>
    <x v="0"/>
    <n v="29.507762557077626"/>
    <n v="156"/>
    <x v="1"/>
    <x v="0"/>
    <x v="1"/>
    <x v="0"/>
    <x v="0"/>
  </r>
  <r>
    <n v="909199"/>
    <x v="1"/>
    <x v="4"/>
    <x v="0"/>
    <x v="0"/>
    <x v="0"/>
    <x v="25"/>
    <x v="0"/>
    <x v="8"/>
    <s v="Social Science"/>
    <x v="2"/>
    <x v="0"/>
    <x v="0"/>
    <x v="1"/>
    <x v="0"/>
    <n v="10912"/>
    <x v="0"/>
    <n v="26.792694063926941"/>
    <n v="39"/>
    <x v="3"/>
    <x v="0"/>
    <x v="0"/>
    <x v="0"/>
    <x v="2"/>
  </r>
  <r>
    <n v="1017250"/>
    <x v="1"/>
    <x v="4"/>
    <x v="0"/>
    <x v="0"/>
    <x v="0"/>
    <x v="25"/>
    <x v="0"/>
    <x v="8"/>
    <s v="Social Science"/>
    <x v="2"/>
    <x v="0"/>
    <x v="0"/>
    <x v="8"/>
    <x v="0"/>
    <n v="11289"/>
    <x v="0"/>
    <n v="25.759817351598176"/>
    <n v="46"/>
    <x v="3"/>
    <x v="0"/>
    <x v="0"/>
    <x v="0"/>
    <x v="1"/>
  </r>
  <r>
    <n v="1048985"/>
    <x v="1"/>
    <x v="4"/>
    <x v="0"/>
    <x v="0"/>
    <x v="0"/>
    <x v="25"/>
    <x v="0"/>
    <x v="8"/>
    <s v="Social Science"/>
    <x v="2"/>
    <x v="0"/>
    <x v="0"/>
    <x v="8"/>
    <x v="0"/>
    <n v="12789"/>
    <x v="0"/>
    <n v="21.652968036529682"/>
    <n v="35.005000000000003"/>
    <x v="3"/>
    <x v="0"/>
    <x v="0"/>
    <x v="0"/>
    <x v="2"/>
  </r>
  <r>
    <n v="1158190"/>
    <x v="1"/>
    <x v="4"/>
    <x v="0"/>
    <x v="0"/>
    <x v="0"/>
    <x v="25"/>
    <x v="0"/>
    <x v="8"/>
    <s v="Social Science"/>
    <x v="2"/>
    <x v="0"/>
    <x v="0"/>
    <x v="8"/>
    <x v="1"/>
    <n v="10594"/>
    <x v="0"/>
    <n v="27.663926940639271"/>
    <n v="71.698000000000008"/>
    <x v="2"/>
    <x v="0"/>
    <x v="0"/>
    <x v="0"/>
    <x v="0"/>
  </r>
  <r>
    <n v="689351"/>
    <x v="1"/>
    <x v="5"/>
    <x v="0"/>
    <x v="0"/>
    <x v="0"/>
    <x v="25"/>
    <x v="0"/>
    <x v="8"/>
    <s v="Social Science"/>
    <x v="2"/>
    <x v="0"/>
    <x v="0"/>
    <x v="1"/>
    <x v="0"/>
    <n v="7701"/>
    <x v="0"/>
    <n v="35.584474885844749"/>
    <n v="67"/>
    <x v="2"/>
    <x v="0"/>
    <x v="0"/>
    <x v="0"/>
    <x v="0"/>
  </r>
  <r>
    <n v="1124962"/>
    <x v="1"/>
    <x v="5"/>
    <x v="0"/>
    <x v="0"/>
    <x v="0"/>
    <x v="25"/>
    <x v="0"/>
    <x v="8"/>
    <s v="Social Science"/>
    <x v="2"/>
    <x v="0"/>
    <x v="0"/>
    <x v="9"/>
    <x v="0"/>
    <n v="13613"/>
    <x v="0"/>
    <n v="19.398173515981735"/>
    <n v="10"/>
    <x v="4"/>
    <x v="0"/>
    <x v="1"/>
    <x v="0"/>
    <x v="2"/>
  </r>
  <r>
    <n v="1138024"/>
    <x v="1"/>
    <x v="5"/>
    <x v="0"/>
    <x v="0"/>
    <x v="0"/>
    <x v="25"/>
    <x v="0"/>
    <x v="8"/>
    <s v="Social Science"/>
    <x v="2"/>
    <x v="0"/>
    <x v="0"/>
    <x v="8"/>
    <x v="0"/>
    <n v="13817"/>
    <x v="0"/>
    <n v="18.839269406392695"/>
    <n v="3"/>
    <x v="5"/>
    <x v="1"/>
    <x v="0"/>
    <x v="0"/>
    <x v="2"/>
  </r>
  <r>
    <n v="691316"/>
    <x v="1"/>
    <x v="6"/>
    <x v="0"/>
    <x v="0"/>
    <x v="0"/>
    <x v="25"/>
    <x v="0"/>
    <x v="8"/>
    <s v="Social Science"/>
    <x v="2"/>
    <x v="0"/>
    <x v="0"/>
    <x v="5"/>
    <x v="0"/>
    <n v="12774"/>
    <x v="0"/>
    <n v="21.69406392694064"/>
    <n v="85.2"/>
    <x v="2"/>
    <x v="0"/>
    <x v="3"/>
    <x v="0"/>
    <x v="0"/>
  </r>
  <r>
    <n v="1084402"/>
    <x v="1"/>
    <x v="7"/>
    <x v="0"/>
    <x v="1"/>
    <x v="0"/>
    <x v="25"/>
    <x v="0"/>
    <x v="8"/>
    <s v="Social Science"/>
    <x v="2"/>
    <x v="0"/>
    <x v="0"/>
    <x v="8"/>
    <x v="0"/>
    <n v="12991"/>
    <x v="0"/>
    <n v="21.099543378995435"/>
    <n v="97"/>
    <x v="1"/>
    <x v="0"/>
    <x v="0"/>
    <x v="0"/>
    <x v="0"/>
  </r>
  <r>
    <n v="1109162"/>
    <x v="1"/>
    <x v="7"/>
    <x v="0"/>
    <x v="1"/>
    <x v="0"/>
    <x v="25"/>
    <x v="0"/>
    <x v="8"/>
    <s v="Social Science"/>
    <x v="2"/>
    <x v="0"/>
    <x v="0"/>
    <x v="8"/>
    <x v="0"/>
    <n v="6508"/>
    <x v="0"/>
    <n v="38.850228310502281"/>
    <n v="98"/>
    <x v="1"/>
    <x v="0"/>
    <x v="0"/>
    <x v="0"/>
    <x v="0"/>
  </r>
  <r>
    <n v="725530"/>
    <x v="1"/>
    <x v="7"/>
    <x v="0"/>
    <x v="0"/>
    <x v="0"/>
    <x v="25"/>
    <x v="0"/>
    <x v="8"/>
    <s v="Social Science"/>
    <x v="2"/>
    <x v="0"/>
    <x v="0"/>
    <x v="1"/>
    <x v="1"/>
    <n v="9219"/>
    <x v="0"/>
    <n v="31.428310502283107"/>
    <n v="86"/>
    <x v="2"/>
    <x v="0"/>
    <x v="0"/>
    <x v="0"/>
    <x v="0"/>
  </r>
  <r>
    <n v="1067752"/>
    <x v="1"/>
    <x v="7"/>
    <x v="0"/>
    <x v="0"/>
    <x v="0"/>
    <x v="25"/>
    <x v="0"/>
    <x v="8"/>
    <s v="Social Science"/>
    <x v="2"/>
    <x v="0"/>
    <x v="0"/>
    <x v="1"/>
    <x v="0"/>
    <n v="8841"/>
    <x v="0"/>
    <n v="32.461748633879779"/>
    <n v="73"/>
    <x v="2"/>
    <x v="0"/>
    <x v="0"/>
    <x v="0"/>
    <x v="0"/>
  </r>
  <r>
    <n v="1117991"/>
    <x v="1"/>
    <x v="7"/>
    <x v="0"/>
    <x v="0"/>
    <x v="0"/>
    <x v="25"/>
    <x v="0"/>
    <x v="8"/>
    <s v="Social Science"/>
    <x v="2"/>
    <x v="0"/>
    <x v="0"/>
    <x v="8"/>
    <x v="0"/>
    <n v="10579"/>
    <x v="0"/>
    <n v="27.704918032786885"/>
    <n v="101.372"/>
    <x v="1"/>
    <x v="0"/>
    <x v="0"/>
    <x v="0"/>
    <x v="0"/>
  </r>
  <r>
    <n v="1126958"/>
    <x v="1"/>
    <x v="8"/>
    <x v="0"/>
    <x v="3"/>
    <x v="0"/>
    <x v="25"/>
    <x v="0"/>
    <x v="8"/>
    <s v="Social Science"/>
    <x v="2"/>
    <x v="0"/>
    <x v="0"/>
    <x v="8"/>
    <x v="0"/>
    <n v="8621"/>
    <x v="0"/>
    <n v="33.06392694063927"/>
    <n v="66.5"/>
    <x v="2"/>
    <x v="0"/>
    <x v="0"/>
    <x v="0"/>
    <x v="0"/>
  </r>
  <r>
    <n v="1128534"/>
    <x v="1"/>
    <x v="8"/>
    <x v="0"/>
    <x v="1"/>
    <x v="0"/>
    <x v="25"/>
    <x v="0"/>
    <x v="8"/>
    <s v="Social Science"/>
    <x v="2"/>
    <x v="0"/>
    <x v="0"/>
    <x v="8"/>
    <x v="0"/>
    <n v="12384"/>
    <x v="0"/>
    <n v="22.762557077625573"/>
    <n v="9"/>
    <x v="4"/>
    <x v="0"/>
    <x v="0"/>
    <x v="0"/>
    <x v="2"/>
  </r>
  <r>
    <n v="1032212"/>
    <x v="1"/>
    <x v="9"/>
    <x v="0"/>
    <x v="0"/>
    <x v="0"/>
    <x v="25"/>
    <x v="0"/>
    <x v="8"/>
    <s v="Social Science"/>
    <x v="2"/>
    <x v="0"/>
    <x v="0"/>
    <x v="1"/>
    <x v="0"/>
    <n v="12484"/>
    <x v="0"/>
    <n v="22.488584474885847"/>
    <n v="60"/>
    <x v="2"/>
    <x v="0"/>
    <x v="0"/>
    <x v="1"/>
    <x v="0"/>
  </r>
  <r>
    <n v="958786"/>
    <x v="1"/>
    <x v="10"/>
    <x v="0"/>
    <x v="0"/>
    <x v="0"/>
    <x v="25"/>
    <x v="0"/>
    <x v="8"/>
    <s v="Social Science"/>
    <x v="2"/>
    <x v="0"/>
    <x v="1"/>
    <x v="1"/>
    <x v="1"/>
    <n v="12481"/>
    <x v="0"/>
    <n v="22.496803652968037"/>
    <n v="108"/>
    <x v="1"/>
    <x v="0"/>
    <x v="0"/>
    <x v="1"/>
    <x v="0"/>
  </r>
  <r>
    <n v="1022061"/>
    <x v="1"/>
    <x v="10"/>
    <x v="0"/>
    <x v="0"/>
    <x v="0"/>
    <x v="25"/>
    <x v="0"/>
    <x v="8"/>
    <s v="Social Science"/>
    <x v="2"/>
    <x v="0"/>
    <x v="1"/>
    <x v="8"/>
    <x v="0"/>
    <n v="5174"/>
    <x v="0"/>
    <n v="42.502283105022833"/>
    <n v="76.683999999999997"/>
    <x v="2"/>
    <x v="0"/>
    <x v="0"/>
    <x v="0"/>
    <x v="0"/>
  </r>
  <r>
    <n v="1084771"/>
    <x v="1"/>
    <x v="10"/>
    <x v="0"/>
    <x v="0"/>
    <x v="0"/>
    <x v="25"/>
    <x v="0"/>
    <x v="8"/>
    <s v="Social Science"/>
    <x v="2"/>
    <x v="0"/>
    <x v="1"/>
    <x v="1"/>
    <x v="0"/>
    <n v="13060"/>
    <x v="0"/>
    <n v="20.910502283105025"/>
    <n v="59"/>
    <x v="3"/>
    <x v="0"/>
    <x v="0"/>
    <x v="0"/>
    <x v="1"/>
  </r>
  <r>
    <n v="1127325"/>
    <x v="1"/>
    <x v="10"/>
    <x v="0"/>
    <x v="0"/>
    <x v="0"/>
    <x v="25"/>
    <x v="0"/>
    <x v="8"/>
    <s v="Social Science"/>
    <x v="2"/>
    <x v="0"/>
    <x v="1"/>
    <x v="8"/>
    <x v="0"/>
    <n v="3904"/>
    <x v="0"/>
    <n v="45.978995433789954"/>
    <n v="45"/>
    <x v="3"/>
    <x v="0"/>
    <x v="0"/>
    <x v="0"/>
    <x v="2"/>
  </r>
  <r>
    <n v="201575"/>
    <x v="1"/>
    <x v="11"/>
    <x v="0"/>
    <x v="0"/>
    <x v="0"/>
    <x v="25"/>
    <x v="0"/>
    <x v="8"/>
    <s v="Social Science"/>
    <x v="2"/>
    <x v="0"/>
    <x v="1"/>
    <x v="17"/>
    <x v="0"/>
    <n v="6984"/>
    <x v="0"/>
    <n v="37.546118721461184"/>
    <n v="120"/>
    <x v="1"/>
    <x v="0"/>
    <x v="1"/>
    <x v="1"/>
    <x v="0"/>
  </r>
  <r>
    <n v="989489"/>
    <x v="1"/>
    <x v="11"/>
    <x v="0"/>
    <x v="0"/>
    <x v="0"/>
    <x v="25"/>
    <x v="0"/>
    <x v="8"/>
    <s v="Social Science"/>
    <x v="2"/>
    <x v="0"/>
    <x v="1"/>
    <x v="8"/>
    <x v="0"/>
    <n v="5776"/>
    <x v="0"/>
    <n v="40.852968036529681"/>
    <n v="46"/>
    <x v="3"/>
    <x v="0"/>
    <x v="0"/>
    <x v="0"/>
    <x v="2"/>
  </r>
  <r>
    <n v="1164151"/>
    <x v="1"/>
    <x v="12"/>
    <x v="0"/>
    <x v="1"/>
    <x v="0"/>
    <x v="25"/>
    <x v="0"/>
    <x v="8"/>
    <s v="Social Science"/>
    <x v="2"/>
    <x v="0"/>
    <x v="1"/>
    <x v="8"/>
    <x v="0"/>
    <n v="7250"/>
    <x v="0"/>
    <n v="36.817351598173516"/>
    <n v="123.33600000000001"/>
    <x v="1"/>
    <x v="0"/>
    <x v="0"/>
    <x v="0"/>
    <x v="0"/>
  </r>
  <r>
    <n v="1036874"/>
    <x v="1"/>
    <x v="13"/>
    <x v="0"/>
    <x v="0"/>
    <x v="0"/>
    <x v="25"/>
    <x v="0"/>
    <x v="8"/>
    <s v="Social Science"/>
    <x v="2"/>
    <x v="0"/>
    <x v="1"/>
    <x v="8"/>
    <x v="0"/>
    <n v="8719"/>
    <x v="0"/>
    <n v="32.795433789954338"/>
    <n v="93.353999999999999"/>
    <x v="1"/>
    <x v="0"/>
    <x v="0"/>
    <x v="0"/>
    <x v="0"/>
  </r>
  <r>
    <n v="1097636"/>
    <x v="1"/>
    <x v="13"/>
    <x v="0"/>
    <x v="0"/>
    <x v="0"/>
    <x v="25"/>
    <x v="0"/>
    <x v="8"/>
    <s v="Social Science"/>
    <x v="2"/>
    <x v="0"/>
    <x v="1"/>
    <x v="8"/>
    <x v="0"/>
    <n v="13163"/>
    <x v="0"/>
    <n v="20.628415300546447"/>
    <n v="30"/>
    <x v="3"/>
    <x v="0"/>
    <x v="0"/>
    <x v="0"/>
    <x v="2"/>
  </r>
  <r>
    <n v="1113149"/>
    <x v="1"/>
    <x v="13"/>
    <x v="0"/>
    <x v="0"/>
    <x v="0"/>
    <x v="25"/>
    <x v="0"/>
    <x v="8"/>
    <s v="Social Science"/>
    <x v="2"/>
    <x v="0"/>
    <x v="1"/>
    <x v="8"/>
    <x v="1"/>
    <n v="14141"/>
    <x v="0"/>
    <n v="17.951598173515983"/>
    <n v="3"/>
    <x v="5"/>
    <x v="1"/>
    <x v="0"/>
    <x v="0"/>
    <x v="2"/>
  </r>
  <r>
    <n v="1119429"/>
    <x v="1"/>
    <x v="13"/>
    <x v="0"/>
    <x v="0"/>
    <x v="0"/>
    <x v="25"/>
    <x v="0"/>
    <x v="8"/>
    <s v="Social Science"/>
    <x v="2"/>
    <x v="0"/>
    <x v="1"/>
    <x v="1"/>
    <x v="1"/>
    <n v="13712"/>
    <x v="0"/>
    <n v="19.126940639269407"/>
    <n v="16"/>
    <x v="4"/>
    <x v="0"/>
    <x v="0"/>
    <x v="0"/>
    <x v="2"/>
  </r>
  <r>
    <n v="1026847"/>
    <x v="1"/>
    <x v="14"/>
    <x v="0"/>
    <x v="0"/>
    <x v="0"/>
    <x v="25"/>
    <x v="0"/>
    <x v="8"/>
    <s v="Social Science"/>
    <x v="2"/>
    <x v="0"/>
    <x v="1"/>
    <x v="1"/>
    <x v="1"/>
    <n v="13608"/>
    <x v="0"/>
    <n v="19.411872146118721"/>
    <n v="115"/>
    <x v="1"/>
    <x v="0"/>
    <x v="0"/>
    <x v="1"/>
    <x v="0"/>
  </r>
  <r>
    <n v="1042185"/>
    <x v="1"/>
    <x v="16"/>
    <x v="0"/>
    <x v="0"/>
    <x v="0"/>
    <x v="25"/>
    <x v="0"/>
    <x v="8"/>
    <s v="Social Science"/>
    <x v="2"/>
    <x v="0"/>
    <x v="1"/>
    <x v="8"/>
    <x v="1"/>
    <n v="11229"/>
    <x v="0"/>
    <n v="25.924200913242011"/>
    <n v="96"/>
    <x v="1"/>
    <x v="0"/>
    <x v="0"/>
    <x v="0"/>
    <x v="0"/>
  </r>
  <r>
    <n v="41868"/>
    <x v="1"/>
    <x v="0"/>
    <x v="0"/>
    <x v="0"/>
    <x v="0"/>
    <x v="26"/>
    <x v="0"/>
    <x v="8"/>
    <s v="Social Science"/>
    <x v="2"/>
    <x v="0"/>
    <x v="0"/>
    <x v="11"/>
    <x v="0"/>
    <n v="1862"/>
    <x v="0"/>
    <n v="51.570776255707763"/>
    <n v="64"/>
    <x v="2"/>
    <x v="0"/>
    <x v="1"/>
    <x v="1"/>
    <x v="0"/>
  </r>
  <r>
    <n v="906614"/>
    <x v="1"/>
    <x v="0"/>
    <x v="0"/>
    <x v="0"/>
    <x v="0"/>
    <x v="26"/>
    <x v="0"/>
    <x v="8"/>
    <s v="Social Science"/>
    <x v="2"/>
    <x v="0"/>
    <x v="0"/>
    <x v="1"/>
    <x v="1"/>
    <n v="10579"/>
    <x v="0"/>
    <n v="27.704918032786885"/>
    <n v="54"/>
    <x v="3"/>
    <x v="0"/>
    <x v="0"/>
    <x v="1"/>
    <x v="1"/>
  </r>
  <r>
    <n v="978285"/>
    <x v="1"/>
    <x v="0"/>
    <x v="0"/>
    <x v="0"/>
    <x v="0"/>
    <x v="26"/>
    <x v="0"/>
    <x v="8"/>
    <s v="Social Science"/>
    <x v="2"/>
    <x v="0"/>
    <x v="0"/>
    <x v="8"/>
    <x v="0"/>
    <n v="11638"/>
    <x v="0"/>
    <n v="24.803652968036531"/>
    <n v="106"/>
    <x v="1"/>
    <x v="0"/>
    <x v="0"/>
    <x v="1"/>
    <x v="0"/>
  </r>
  <r>
    <n v="990283"/>
    <x v="1"/>
    <x v="0"/>
    <x v="0"/>
    <x v="0"/>
    <x v="0"/>
    <x v="26"/>
    <x v="0"/>
    <x v="8"/>
    <s v="Social Science"/>
    <x v="2"/>
    <x v="0"/>
    <x v="0"/>
    <x v="12"/>
    <x v="1"/>
    <n v="11708"/>
    <x v="0"/>
    <n v="24.612021857923498"/>
    <n v="84"/>
    <x v="2"/>
    <x v="0"/>
    <x v="1"/>
    <x v="0"/>
    <x v="0"/>
  </r>
  <r>
    <n v="1037584"/>
    <x v="1"/>
    <x v="4"/>
    <x v="0"/>
    <x v="0"/>
    <x v="0"/>
    <x v="26"/>
    <x v="0"/>
    <x v="8"/>
    <s v="Social Science"/>
    <x v="2"/>
    <x v="0"/>
    <x v="0"/>
    <x v="1"/>
    <x v="1"/>
    <n v="4825"/>
    <x v="0"/>
    <n v="43.458447488584476"/>
    <n v="130.68100000000001"/>
    <x v="1"/>
    <x v="0"/>
    <x v="0"/>
    <x v="0"/>
    <x v="0"/>
  </r>
  <r>
    <n v="309053"/>
    <x v="1"/>
    <x v="7"/>
    <x v="0"/>
    <x v="0"/>
    <x v="0"/>
    <x v="26"/>
    <x v="0"/>
    <x v="8"/>
    <s v="Social Science"/>
    <x v="2"/>
    <x v="0"/>
    <x v="0"/>
    <x v="1"/>
    <x v="0"/>
    <n v="6488"/>
    <x v="0"/>
    <n v="38.905022831050225"/>
    <n v="103"/>
    <x v="1"/>
    <x v="0"/>
    <x v="0"/>
    <x v="0"/>
    <x v="0"/>
  </r>
  <r>
    <n v="1067806"/>
    <x v="1"/>
    <x v="7"/>
    <x v="0"/>
    <x v="0"/>
    <x v="0"/>
    <x v="26"/>
    <x v="0"/>
    <x v="8"/>
    <s v="Social Science"/>
    <x v="2"/>
    <x v="0"/>
    <x v="0"/>
    <x v="8"/>
    <x v="0"/>
    <n v="9647"/>
    <x v="0"/>
    <n v="30.25570776255708"/>
    <n v="74.010000000000005"/>
    <x v="2"/>
    <x v="0"/>
    <x v="0"/>
    <x v="0"/>
    <x v="0"/>
  </r>
  <r>
    <n v="1016009"/>
    <x v="1"/>
    <x v="8"/>
    <x v="0"/>
    <x v="0"/>
    <x v="0"/>
    <x v="26"/>
    <x v="0"/>
    <x v="8"/>
    <s v="Social Science"/>
    <x v="2"/>
    <x v="0"/>
    <x v="0"/>
    <x v="1"/>
    <x v="1"/>
    <n v="12067"/>
    <x v="0"/>
    <n v="23.631050228310503"/>
    <n v="114"/>
    <x v="1"/>
    <x v="0"/>
    <x v="0"/>
    <x v="0"/>
    <x v="0"/>
  </r>
  <r>
    <n v="122836"/>
    <x v="1"/>
    <x v="10"/>
    <x v="0"/>
    <x v="0"/>
    <x v="0"/>
    <x v="26"/>
    <x v="0"/>
    <x v="8"/>
    <s v="Social Science"/>
    <x v="2"/>
    <x v="0"/>
    <x v="1"/>
    <x v="1"/>
    <x v="0"/>
    <n v="7168"/>
    <x v="0"/>
    <n v="37.042009132420091"/>
    <n v="107"/>
    <x v="1"/>
    <x v="0"/>
    <x v="0"/>
    <x v="0"/>
    <x v="0"/>
  </r>
  <r>
    <n v="1049411"/>
    <x v="1"/>
    <x v="10"/>
    <x v="0"/>
    <x v="0"/>
    <x v="0"/>
    <x v="26"/>
    <x v="0"/>
    <x v="8"/>
    <s v="Social Science"/>
    <x v="2"/>
    <x v="0"/>
    <x v="1"/>
    <x v="1"/>
    <x v="1"/>
    <n v="1612"/>
    <x v="0"/>
    <n v="52.254098360655739"/>
    <n v="104"/>
    <x v="1"/>
    <x v="0"/>
    <x v="0"/>
    <x v="0"/>
    <x v="0"/>
  </r>
  <r>
    <n v="353799"/>
    <x v="1"/>
    <x v="11"/>
    <x v="0"/>
    <x v="0"/>
    <x v="0"/>
    <x v="26"/>
    <x v="0"/>
    <x v="8"/>
    <s v="Social Science"/>
    <x v="2"/>
    <x v="0"/>
    <x v="1"/>
    <x v="1"/>
    <x v="0"/>
    <n v="6503"/>
    <x v="0"/>
    <n v="38.863926940639267"/>
    <n v="90"/>
    <x v="1"/>
    <x v="0"/>
    <x v="0"/>
    <x v="0"/>
    <x v="0"/>
  </r>
  <r>
    <n v="1073713"/>
    <x v="1"/>
    <x v="11"/>
    <x v="0"/>
    <x v="0"/>
    <x v="0"/>
    <x v="26"/>
    <x v="0"/>
    <x v="8"/>
    <s v="Social Science"/>
    <x v="2"/>
    <x v="0"/>
    <x v="1"/>
    <x v="8"/>
    <x v="1"/>
    <n v="9491"/>
    <x v="0"/>
    <n v="30.68310502283105"/>
    <n v="104"/>
    <x v="1"/>
    <x v="0"/>
    <x v="0"/>
    <x v="0"/>
    <x v="0"/>
  </r>
  <r>
    <n v="1155117"/>
    <x v="1"/>
    <x v="12"/>
    <x v="0"/>
    <x v="1"/>
    <x v="0"/>
    <x v="26"/>
    <x v="0"/>
    <x v="8"/>
    <s v="Social Science"/>
    <x v="2"/>
    <x v="0"/>
    <x v="1"/>
    <x v="8"/>
    <x v="0"/>
    <n v="1697"/>
    <x v="0"/>
    <n v="52.021857923497265"/>
    <n v="61.25"/>
    <x v="2"/>
    <x v="0"/>
    <x v="0"/>
    <x v="0"/>
    <x v="0"/>
  </r>
  <r>
    <n v="960664"/>
    <x v="1"/>
    <x v="13"/>
    <x v="0"/>
    <x v="0"/>
    <x v="0"/>
    <x v="26"/>
    <x v="0"/>
    <x v="8"/>
    <s v="Social Science"/>
    <x v="2"/>
    <x v="0"/>
    <x v="1"/>
    <x v="1"/>
    <x v="1"/>
    <n v="11346"/>
    <x v="0"/>
    <n v="25.603652968036531"/>
    <n v="93"/>
    <x v="1"/>
    <x v="0"/>
    <x v="0"/>
    <x v="0"/>
    <x v="0"/>
  </r>
  <r>
    <n v="1149955"/>
    <x v="1"/>
    <x v="13"/>
    <x v="0"/>
    <x v="0"/>
    <x v="0"/>
    <x v="26"/>
    <x v="0"/>
    <x v="8"/>
    <s v="Social Science"/>
    <x v="2"/>
    <x v="0"/>
    <x v="1"/>
    <x v="8"/>
    <x v="1"/>
    <n v="10254"/>
    <x v="0"/>
    <n v="28.592896174863387"/>
    <n v="123"/>
    <x v="1"/>
    <x v="0"/>
    <x v="0"/>
    <x v="0"/>
    <x v="0"/>
  </r>
  <r>
    <n v="1119005"/>
    <x v="1"/>
    <x v="14"/>
    <x v="0"/>
    <x v="0"/>
    <x v="0"/>
    <x v="26"/>
    <x v="0"/>
    <x v="8"/>
    <s v="Social Science"/>
    <x v="2"/>
    <x v="0"/>
    <x v="1"/>
    <x v="14"/>
    <x v="0"/>
    <n v="13610"/>
    <x v="0"/>
    <n v="19.406392694063928"/>
    <n v="33"/>
    <x v="3"/>
    <x v="0"/>
    <x v="0"/>
    <x v="0"/>
    <x v="2"/>
  </r>
  <r>
    <n v="1038058"/>
    <x v="1"/>
    <x v="15"/>
    <x v="0"/>
    <x v="0"/>
    <x v="0"/>
    <x v="26"/>
    <x v="0"/>
    <x v="8"/>
    <s v="Social Science"/>
    <x v="2"/>
    <x v="0"/>
    <x v="1"/>
    <x v="1"/>
    <x v="0"/>
    <n v="12768"/>
    <x v="0"/>
    <n v="21.710502283105026"/>
    <n v="55"/>
    <x v="3"/>
    <x v="0"/>
    <x v="0"/>
    <x v="0"/>
    <x v="1"/>
  </r>
  <r>
    <n v="1102792"/>
    <x v="1"/>
    <x v="15"/>
    <x v="0"/>
    <x v="0"/>
    <x v="0"/>
    <x v="26"/>
    <x v="0"/>
    <x v="8"/>
    <s v="Social Science"/>
    <x v="2"/>
    <x v="0"/>
    <x v="1"/>
    <x v="1"/>
    <x v="0"/>
    <n v="13142"/>
    <x v="0"/>
    <n v="20.685844748858447"/>
    <n v="63"/>
    <x v="2"/>
    <x v="0"/>
    <x v="0"/>
    <x v="0"/>
    <x v="0"/>
  </r>
  <r>
    <n v="969601"/>
    <x v="1"/>
    <x v="17"/>
    <x v="0"/>
    <x v="0"/>
    <x v="0"/>
    <x v="26"/>
    <x v="0"/>
    <x v="8"/>
    <s v="Social Science"/>
    <x v="2"/>
    <x v="0"/>
    <x v="1"/>
    <x v="1"/>
    <x v="0"/>
    <n v="12635"/>
    <x v="0"/>
    <n v="22.074885844748859"/>
    <n v="97"/>
    <x v="1"/>
    <x v="0"/>
    <x v="0"/>
    <x v="0"/>
    <x v="0"/>
  </r>
  <r>
    <n v="558696"/>
    <x v="1"/>
    <x v="0"/>
    <x v="0"/>
    <x v="0"/>
    <x v="0"/>
    <x v="27"/>
    <x v="3"/>
    <x v="7"/>
    <s v="Special Education"/>
    <x v="0"/>
    <x v="0"/>
    <x v="0"/>
    <x v="5"/>
    <x v="0"/>
    <n v="7337"/>
    <x v="0"/>
    <n v="36.579234972677597"/>
    <n v="126"/>
    <x v="1"/>
    <x v="0"/>
    <x v="3"/>
    <x v="0"/>
    <x v="0"/>
  </r>
  <r>
    <n v="963013"/>
    <x v="1"/>
    <x v="2"/>
    <x v="0"/>
    <x v="0"/>
    <x v="0"/>
    <x v="27"/>
    <x v="3"/>
    <x v="7"/>
    <s v="Special Education"/>
    <x v="0"/>
    <x v="0"/>
    <x v="0"/>
    <x v="1"/>
    <x v="1"/>
    <n v="11360"/>
    <x v="0"/>
    <n v="25.56529680365297"/>
    <n v="82"/>
    <x v="2"/>
    <x v="0"/>
    <x v="0"/>
    <x v="1"/>
    <x v="0"/>
  </r>
  <r>
    <n v="349084"/>
    <x v="1"/>
    <x v="4"/>
    <x v="0"/>
    <x v="0"/>
    <x v="0"/>
    <x v="27"/>
    <x v="3"/>
    <x v="7"/>
    <s v="Special Education"/>
    <x v="0"/>
    <x v="0"/>
    <x v="0"/>
    <x v="1"/>
    <x v="0"/>
    <n v="6433"/>
    <x v="0"/>
    <n v="39.055707762557077"/>
    <n v="97"/>
    <x v="1"/>
    <x v="0"/>
    <x v="0"/>
    <x v="1"/>
    <x v="0"/>
  </r>
  <r>
    <n v="748813"/>
    <x v="1"/>
    <x v="4"/>
    <x v="0"/>
    <x v="0"/>
    <x v="0"/>
    <x v="27"/>
    <x v="3"/>
    <x v="7"/>
    <s v="Special Education"/>
    <x v="0"/>
    <x v="0"/>
    <x v="0"/>
    <x v="8"/>
    <x v="0"/>
    <n v="7516"/>
    <x v="0"/>
    <n v="36.090163934426229"/>
    <n v="59"/>
    <x v="3"/>
    <x v="0"/>
    <x v="0"/>
    <x v="0"/>
    <x v="1"/>
  </r>
  <r>
    <n v="958257"/>
    <x v="1"/>
    <x v="4"/>
    <x v="0"/>
    <x v="0"/>
    <x v="0"/>
    <x v="27"/>
    <x v="3"/>
    <x v="7"/>
    <s v="Special Education"/>
    <x v="0"/>
    <x v="0"/>
    <x v="0"/>
    <x v="7"/>
    <x v="0"/>
    <n v="11511"/>
    <x v="0"/>
    <n v="25.151598173515982"/>
    <n v="104"/>
    <x v="1"/>
    <x v="0"/>
    <x v="2"/>
    <x v="1"/>
    <x v="0"/>
  </r>
  <r>
    <n v="972467"/>
    <x v="1"/>
    <x v="4"/>
    <x v="0"/>
    <x v="0"/>
    <x v="0"/>
    <x v="27"/>
    <x v="3"/>
    <x v="7"/>
    <s v="Special Education"/>
    <x v="0"/>
    <x v="0"/>
    <x v="0"/>
    <x v="1"/>
    <x v="0"/>
    <n v="5728"/>
    <x v="0"/>
    <n v="40.984474885844747"/>
    <n v="66"/>
    <x v="2"/>
    <x v="0"/>
    <x v="0"/>
    <x v="0"/>
    <x v="0"/>
  </r>
  <r>
    <n v="757086"/>
    <x v="1"/>
    <x v="8"/>
    <x v="0"/>
    <x v="0"/>
    <x v="0"/>
    <x v="27"/>
    <x v="3"/>
    <x v="7"/>
    <s v="Special Education"/>
    <x v="0"/>
    <x v="0"/>
    <x v="0"/>
    <x v="8"/>
    <x v="0"/>
    <n v="4778"/>
    <x v="0"/>
    <n v="43.587214611872142"/>
    <n v="98"/>
    <x v="1"/>
    <x v="0"/>
    <x v="0"/>
    <x v="1"/>
    <x v="0"/>
  </r>
  <r>
    <n v="901074"/>
    <x v="1"/>
    <x v="8"/>
    <x v="0"/>
    <x v="0"/>
    <x v="0"/>
    <x v="27"/>
    <x v="3"/>
    <x v="7"/>
    <s v="Special Education"/>
    <x v="0"/>
    <x v="0"/>
    <x v="0"/>
    <x v="8"/>
    <x v="0"/>
    <n v="10213"/>
    <x v="0"/>
    <n v="28.705022831050229"/>
    <n v="67"/>
    <x v="2"/>
    <x v="0"/>
    <x v="0"/>
    <x v="0"/>
    <x v="0"/>
  </r>
  <r>
    <n v="1140216"/>
    <x v="1"/>
    <x v="9"/>
    <x v="0"/>
    <x v="0"/>
    <x v="0"/>
    <x v="27"/>
    <x v="3"/>
    <x v="7"/>
    <s v="Special Education"/>
    <x v="0"/>
    <x v="0"/>
    <x v="0"/>
    <x v="8"/>
    <x v="0"/>
    <n v="14038"/>
    <x v="0"/>
    <n v="18.233789954337901"/>
    <n v="0"/>
    <x v="5"/>
    <x v="1"/>
    <x v="0"/>
    <x v="0"/>
    <x v="2"/>
  </r>
  <r>
    <n v="769043"/>
    <x v="1"/>
    <x v="10"/>
    <x v="0"/>
    <x v="0"/>
    <x v="0"/>
    <x v="27"/>
    <x v="3"/>
    <x v="7"/>
    <s v="Special Education"/>
    <x v="0"/>
    <x v="0"/>
    <x v="1"/>
    <x v="8"/>
    <x v="1"/>
    <n v="9373"/>
    <x v="0"/>
    <n v="31.00639269406393"/>
    <n v="116"/>
    <x v="1"/>
    <x v="0"/>
    <x v="0"/>
    <x v="0"/>
    <x v="0"/>
  </r>
  <r>
    <n v="968156"/>
    <x v="1"/>
    <x v="10"/>
    <x v="0"/>
    <x v="0"/>
    <x v="0"/>
    <x v="27"/>
    <x v="3"/>
    <x v="7"/>
    <s v="Special Education"/>
    <x v="0"/>
    <x v="0"/>
    <x v="1"/>
    <x v="8"/>
    <x v="0"/>
    <n v="11021"/>
    <x v="0"/>
    <n v="26.49406392694064"/>
    <n v="96"/>
    <x v="1"/>
    <x v="0"/>
    <x v="0"/>
    <x v="1"/>
    <x v="0"/>
  </r>
  <r>
    <n v="1013548"/>
    <x v="1"/>
    <x v="10"/>
    <x v="0"/>
    <x v="0"/>
    <x v="0"/>
    <x v="27"/>
    <x v="3"/>
    <x v="7"/>
    <s v="Special Education"/>
    <x v="0"/>
    <x v="0"/>
    <x v="1"/>
    <x v="12"/>
    <x v="0"/>
    <n v="12236"/>
    <x v="0"/>
    <n v="23.168036529680368"/>
    <n v="110"/>
    <x v="1"/>
    <x v="0"/>
    <x v="1"/>
    <x v="0"/>
    <x v="0"/>
  </r>
  <r>
    <n v="1076701"/>
    <x v="1"/>
    <x v="10"/>
    <x v="0"/>
    <x v="0"/>
    <x v="0"/>
    <x v="27"/>
    <x v="3"/>
    <x v="7"/>
    <s v="Special Education"/>
    <x v="0"/>
    <x v="0"/>
    <x v="1"/>
    <x v="5"/>
    <x v="0"/>
    <n v="11225"/>
    <x v="0"/>
    <n v="25.9351598173516"/>
    <n v="74"/>
    <x v="2"/>
    <x v="0"/>
    <x v="3"/>
    <x v="0"/>
    <x v="0"/>
  </r>
  <r>
    <n v="1091134"/>
    <x v="1"/>
    <x v="10"/>
    <x v="0"/>
    <x v="0"/>
    <x v="0"/>
    <x v="27"/>
    <x v="3"/>
    <x v="7"/>
    <s v="Special Education"/>
    <x v="0"/>
    <x v="0"/>
    <x v="1"/>
    <x v="8"/>
    <x v="0"/>
    <n v="6044"/>
    <x v="0"/>
    <n v="40.120218579234972"/>
    <n v="119.01"/>
    <x v="1"/>
    <x v="0"/>
    <x v="0"/>
    <x v="0"/>
    <x v="0"/>
  </r>
  <r>
    <n v="1005664"/>
    <x v="1"/>
    <x v="11"/>
    <x v="0"/>
    <x v="0"/>
    <x v="0"/>
    <x v="27"/>
    <x v="3"/>
    <x v="7"/>
    <s v="Special Education"/>
    <x v="0"/>
    <x v="0"/>
    <x v="1"/>
    <x v="8"/>
    <x v="0"/>
    <n v="11857"/>
    <x v="0"/>
    <n v="24.204918032786885"/>
    <n v="94"/>
    <x v="1"/>
    <x v="0"/>
    <x v="0"/>
    <x v="0"/>
    <x v="0"/>
  </r>
  <r>
    <n v="963474"/>
    <x v="1"/>
    <x v="13"/>
    <x v="0"/>
    <x v="0"/>
    <x v="0"/>
    <x v="27"/>
    <x v="3"/>
    <x v="7"/>
    <s v="Special Education"/>
    <x v="0"/>
    <x v="0"/>
    <x v="1"/>
    <x v="0"/>
    <x v="0"/>
    <n v="12597"/>
    <x v="0"/>
    <n v="22.178995433789954"/>
    <n v="125"/>
    <x v="1"/>
    <x v="0"/>
    <x v="0"/>
    <x v="1"/>
    <x v="0"/>
  </r>
  <r>
    <n v="1090880"/>
    <x v="1"/>
    <x v="13"/>
    <x v="0"/>
    <x v="0"/>
    <x v="0"/>
    <x v="27"/>
    <x v="3"/>
    <x v="7"/>
    <s v="Special Education"/>
    <x v="0"/>
    <x v="0"/>
    <x v="1"/>
    <x v="8"/>
    <x v="0"/>
    <n v="3760"/>
    <x v="0"/>
    <n v="46.37351598173516"/>
    <n v="105"/>
    <x v="1"/>
    <x v="0"/>
    <x v="0"/>
    <x v="0"/>
    <x v="0"/>
  </r>
  <r>
    <n v="1130998"/>
    <x v="1"/>
    <x v="13"/>
    <x v="0"/>
    <x v="0"/>
    <x v="0"/>
    <x v="27"/>
    <x v="3"/>
    <x v="7"/>
    <s v="Special Education"/>
    <x v="0"/>
    <x v="0"/>
    <x v="1"/>
    <x v="9"/>
    <x v="0"/>
    <n v="13428"/>
    <x v="0"/>
    <n v="19.904371584699454"/>
    <n v="25"/>
    <x v="4"/>
    <x v="0"/>
    <x v="1"/>
    <x v="0"/>
    <x v="1"/>
  </r>
  <r>
    <n v="1077115"/>
    <x v="1"/>
    <x v="16"/>
    <x v="0"/>
    <x v="0"/>
    <x v="0"/>
    <x v="27"/>
    <x v="3"/>
    <x v="7"/>
    <s v="Special Education"/>
    <x v="0"/>
    <x v="0"/>
    <x v="1"/>
    <x v="16"/>
    <x v="0"/>
    <n v="12962"/>
    <x v="0"/>
    <n v="21.178995433789954"/>
    <n v="63"/>
    <x v="2"/>
    <x v="0"/>
    <x v="0"/>
    <x v="0"/>
    <x v="0"/>
  </r>
  <r>
    <n v="93129"/>
    <x v="1"/>
    <x v="0"/>
    <x v="0"/>
    <x v="1"/>
    <x v="0"/>
    <x v="28"/>
    <x v="0"/>
    <x v="0"/>
    <s v="Undeclared Bachelors"/>
    <x v="1"/>
    <x v="0"/>
    <x v="0"/>
    <x v="1"/>
    <x v="0"/>
    <n v="2926"/>
    <x v="0"/>
    <n v="48.655737704918032"/>
    <n v="113"/>
    <x v="1"/>
    <x v="0"/>
    <x v="0"/>
    <x v="1"/>
    <x v="0"/>
  </r>
  <r>
    <n v="698634"/>
    <x v="1"/>
    <x v="0"/>
    <x v="0"/>
    <x v="0"/>
    <x v="0"/>
    <x v="28"/>
    <x v="0"/>
    <x v="0"/>
    <s v="Undeclared Bachelors"/>
    <x v="1"/>
    <x v="0"/>
    <x v="0"/>
    <x v="1"/>
    <x v="0"/>
    <n v="9514"/>
    <x v="0"/>
    <n v="30.620091324200914"/>
    <n v="83.031000000000006"/>
    <x v="2"/>
    <x v="0"/>
    <x v="0"/>
    <x v="1"/>
    <x v="0"/>
  </r>
  <r>
    <n v="866231"/>
    <x v="1"/>
    <x v="0"/>
    <x v="0"/>
    <x v="0"/>
    <x v="0"/>
    <x v="28"/>
    <x v="0"/>
    <x v="0"/>
    <s v="Undeclared Bachelors"/>
    <x v="1"/>
    <x v="0"/>
    <x v="0"/>
    <x v="1"/>
    <x v="0"/>
    <n v="8712"/>
    <x v="0"/>
    <n v="32.814611872146116"/>
    <n v="95"/>
    <x v="1"/>
    <x v="0"/>
    <x v="0"/>
    <x v="1"/>
    <x v="0"/>
  </r>
  <r>
    <n v="908290"/>
    <x v="1"/>
    <x v="0"/>
    <x v="0"/>
    <x v="0"/>
    <x v="0"/>
    <x v="28"/>
    <x v="0"/>
    <x v="0"/>
    <s v="Undeclared Bachelors"/>
    <x v="1"/>
    <x v="0"/>
    <x v="0"/>
    <x v="1"/>
    <x v="0"/>
    <n v="10626"/>
    <x v="0"/>
    <n v="27.576255707762559"/>
    <n v="84"/>
    <x v="2"/>
    <x v="0"/>
    <x v="0"/>
    <x v="0"/>
    <x v="0"/>
  </r>
  <r>
    <n v="1006435"/>
    <x v="1"/>
    <x v="0"/>
    <x v="0"/>
    <x v="0"/>
    <x v="0"/>
    <x v="28"/>
    <x v="0"/>
    <x v="0"/>
    <s v="Undeclared Bachelors"/>
    <x v="1"/>
    <x v="0"/>
    <x v="0"/>
    <x v="16"/>
    <x v="0"/>
    <n v="12209"/>
    <x v="0"/>
    <n v="23.242009132420094"/>
    <n v="44"/>
    <x v="3"/>
    <x v="0"/>
    <x v="0"/>
    <x v="1"/>
    <x v="1"/>
  </r>
  <r>
    <n v="1161827"/>
    <x v="1"/>
    <x v="0"/>
    <x v="0"/>
    <x v="0"/>
    <x v="0"/>
    <x v="28"/>
    <x v="0"/>
    <x v="0"/>
    <s v="Undeclared Bachelors"/>
    <x v="1"/>
    <x v="0"/>
    <x v="0"/>
    <x v="8"/>
    <x v="0"/>
    <n v="11005"/>
    <x v="0"/>
    <n v="26.537899543378998"/>
    <n v="0"/>
    <x v="5"/>
    <x v="3"/>
    <x v="0"/>
    <x v="1"/>
    <x v="2"/>
  </r>
  <r>
    <n v="1015923"/>
    <x v="1"/>
    <x v="2"/>
    <x v="0"/>
    <x v="0"/>
    <x v="0"/>
    <x v="28"/>
    <x v="0"/>
    <x v="0"/>
    <s v="Undeclared Bachelors"/>
    <x v="1"/>
    <x v="0"/>
    <x v="0"/>
    <x v="8"/>
    <x v="0"/>
    <n v="10020"/>
    <x v="0"/>
    <n v="29.233789954337901"/>
    <n v="98"/>
    <x v="1"/>
    <x v="0"/>
    <x v="0"/>
    <x v="0"/>
    <x v="0"/>
  </r>
  <r>
    <n v="1076658"/>
    <x v="1"/>
    <x v="2"/>
    <x v="0"/>
    <x v="0"/>
    <x v="0"/>
    <x v="28"/>
    <x v="0"/>
    <x v="0"/>
    <s v="Undeclared Bachelors"/>
    <x v="1"/>
    <x v="0"/>
    <x v="0"/>
    <x v="1"/>
    <x v="0"/>
    <n v="3806"/>
    <x v="0"/>
    <n v="46.247488584474887"/>
    <n v="46"/>
    <x v="3"/>
    <x v="0"/>
    <x v="0"/>
    <x v="0"/>
    <x v="2"/>
  </r>
  <r>
    <n v="1119374"/>
    <x v="1"/>
    <x v="4"/>
    <x v="0"/>
    <x v="1"/>
    <x v="0"/>
    <x v="28"/>
    <x v="0"/>
    <x v="0"/>
    <s v="Undeclared Bachelors"/>
    <x v="1"/>
    <x v="0"/>
    <x v="0"/>
    <x v="8"/>
    <x v="0"/>
    <n v="10482"/>
    <x v="0"/>
    <n v="27.969945355191257"/>
    <n v="25"/>
    <x v="4"/>
    <x v="0"/>
    <x v="0"/>
    <x v="0"/>
    <x v="2"/>
  </r>
  <r>
    <n v="1015583"/>
    <x v="1"/>
    <x v="4"/>
    <x v="0"/>
    <x v="0"/>
    <x v="0"/>
    <x v="28"/>
    <x v="0"/>
    <x v="0"/>
    <s v="Undeclared Bachelors"/>
    <x v="1"/>
    <x v="0"/>
    <x v="0"/>
    <x v="1"/>
    <x v="1"/>
    <n v="11966"/>
    <x v="0"/>
    <n v="23.907103825136613"/>
    <n v="34"/>
    <x v="3"/>
    <x v="0"/>
    <x v="0"/>
    <x v="1"/>
    <x v="2"/>
  </r>
  <r>
    <n v="1048934"/>
    <x v="1"/>
    <x v="4"/>
    <x v="0"/>
    <x v="0"/>
    <x v="0"/>
    <x v="28"/>
    <x v="0"/>
    <x v="0"/>
    <s v="Undeclared Bachelors"/>
    <x v="1"/>
    <x v="0"/>
    <x v="0"/>
    <x v="1"/>
    <x v="1"/>
    <n v="12723"/>
    <x v="0"/>
    <n v="21.833789954337902"/>
    <n v="58.67"/>
    <x v="3"/>
    <x v="0"/>
    <x v="0"/>
    <x v="1"/>
    <x v="2"/>
  </r>
  <r>
    <n v="1077964"/>
    <x v="1"/>
    <x v="4"/>
    <x v="0"/>
    <x v="0"/>
    <x v="0"/>
    <x v="28"/>
    <x v="0"/>
    <x v="0"/>
    <s v="Undeclared Bachelors"/>
    <x v="1"/>
    <x v="0"/>
    <x v="0"/>
    <x v="7"/>
    <x v="0"/>
    <n v="12798"/>
    <x v="0"/>
    <n v="21.628310502283107"/>
    <n v="22"/>
    <x v="4"/>
    <x v="0"/>
    <x v="2"/>
    <x v="0"/>
    <x v="2"/>
  </r>
  <r>
    <n v="1123039"/>
    <x v="1"/>
    <x v="4"/>
    <x v="0"/>
    <x v="0"/>
    <x v="0"/>
    <x v="28"/>
    <x v="0"/>
    <x v="0"/>
    <s v="Undeclared Bachelors"/>
    <x v="1"/>
    <x v="0"/>
    <x v="0"/>
    <x v="8"/>
    <x v="0"/>
    <n v="13957"/>
    <x v="0"/>
    <n v="18.455707762557079"/>
    <n v="29"/>
    <x v="4"/>
    <x v="0"/>
    <x v="0"/>
    <x v="0"/>
    <x v="2"/>
  </r>
  <r>
    <n v="920508"/>
    <x v="1"/>
    <x v="5"/>
    <x v="0"/>
    <x v="0"/>
    <x v="0"/>
    <x v="28"/>
    <x v="0"/>
    <x v="0"/>
    <s v="Undeclared Bachelors"/>
    <x v="1"/>
    <x v="0"/>
    <x v="0"/>
    <x v="8"/>
    <x v="1"/>
    <n v="6999"/>
    <x v="0"/>
    <n v="37.505022831050226"/>
    <n v="12"/>
    <x v="4"/>
    <x v="0"/>
    <x v="0"/>
    <x v="1"/>
    <x v="2"/>
  </r>
  <r>
    <n v="1049368"/>
    <x v="1"/>
    <x v="5"/>
    <x v="0"/>
    <x v="0"/>
    <x v="0"/>
    <x v="28"/>
    <x v="0"/>
    <x v="0"/>
    <s v="Undeclared Bachelors"/>
    <x v="1"/>
    <x v="0"/>
    <x v="0"/>
    <x v="1"/>
    <x v="1"/>
    <n v="12765"/>
    <x v="0"/>
    <n v="21.718721461187215"/>
    <n v="46"/>
    <x v="3"/>
    <x v="0"/>
    <x v="0"/>
    <x v="0"/>
    <x v="1"/>
  </r>
  <r>
    <n v="1068644"/>
    <x v="1"/>
    <x v="5"/>
    <x v="0"/>
    <x v="0"/>
    <x v="0"/>
    <x v="28"/>
    <x v="0"/>
    <x v="0"/>
    <s v="Undeclared Bachelors"/>
    <x v="1"/>
    <x v="0"/>
    <x v="0"/>
    <x v="8"/>
    <x v="1"/>
    <n v="9136"/>
    <x v="0"/>
    <n v="31.655707762557078"/>
    <n v="14"/>
    <x v="4"/>
    <x v="0"/>
    <x v="0"/>
    <x v="1"/>
    <x v="2"/>
  </r>
  <r>
    <n v="1080369"/>
    <x v="1"/>
    <x v="5"/>
    <x v="0"/>
    <x v="0"/>
    <x v="0"/>
    <x v="28"/>
    <x v="0"/>
    <x v="0"/>
    <s v="Undeclared Bachelors"/>
    <x v="1"/>
    <x v="0"/>
    <x v="0"/>
    <x v="10"/>
    <x v="0"/>
    <n v="13142"/>
    <x v="0"/>
    <n v="20.685844748858447"/>
    <n v="30"/>
    <x v="3"/>
    <x v="0"/>
    <x v="2"/>
    <x v="0"/>
    <x v="1"/>
  </r>
  <r>
    <n v="1119065"/>
    <x v="1"/>
    <x v="5"/>
    <x v="0"/>
    <x v="0"/>
    <x v="0"/>
    <x v="28"/>
    <x v="0"/>
    <x v="0"/>
    <s v="Undeclared Bachelors"/>
    <x v="1"/>
    <x v="0"/>
    <x v="0"/>
    <x v="8"/>
    <x v="1"/>
    <n v="8770"/>
    <x v="0"/>
    <n v="32.655737704918032"/>
    <n v="27"/>
    <x v="4"/>
    <x v="0"/>
    <x v="0"/>
    <x v="1"/>
    <x v="2"/>
  </r>
  <r>
    <n v="1132516"/>
    <x v="1"/>
    <x v="5"/>
    <x v="0"/>
    <x v="0"/>
    <x v="0"/>
    <x v="28"/>
    <x v="0"/>
    <x v="0"/>
    <s v="Undeclared Bachelors"/>
    <x v="1"/>
    <x v="0"/>
    <x v="0"/>
    <x v="1"/>
    <x v="0"/>
    <n v="13703"/>
    <x v="0"/>
    <n v="19.151598173515982"/>
    <n v="0"/>
    <x v="4"/>
    <x v="0"/>
    <x v="0"/>
    <x v="0"/>
    <x v="2"/>
  </r>
  <r>
    <n v="1139712"/>
    <x v="1"/>
    <x v="5"/>
    <x v="0"/>
    <x v="0"/>
    <x v="0"/>
    <x v="28"/>
    <x v="0"/>
    <x v="0"/>
    <s v="Undeclared Bachelors"/>
    <x v="1"/>
    <x v="0"/>
    <x v="0"/>
    <x v="8"/>
    <x v="0"/>
    <n v="14537"/>
    <x v="0"/>
    <n v="16.866666666666667"/>
    <n v="9"/>
    <x v="5"/>
    <x v="3"/>
    <x v="0"/>
    <x v="0"/>
    <x v="2"/>
  </r>
  <r>
    <n v="966969"/>
    <x v="1"/>
    <x v="6"/>
    <x v="0"/>
    <x v="0"/>
    <x v="0"/>
    <x v="28"/>
    <x v="0"/>
    <x v="0"/>
    <s v="Undeclared Bachelors"/>
    <x v="1"/>
    <x v="0"/>
    <x v="0"/>
    <x v="1"/>
    <x v="0"/>
    <n v="9703"/>
    <x v="0"/>
    <n v="30.102283105022831"/>
    <n v="67"/>
    <x v="2"/>
    <x v="0"/>
    <x v="0"/>
    <x v="1"/>
    <x v="0"/>
  </r>
  <r>
    <n v="1057093"/>
    <x v="1"/>
    <x v="6"/>
    <x v="0"/>
    <x v="0"/>
    <x v="0"/>
    <x v="28"/>
    <x v="0"/>
    <x v="0"/>
    <s v="Undeclared Bachelors"/>
    <x v="1"/>
    <x v="0"/>
    <x v="0"/>
    <x v="8"/>
    <x v="0"/>
    <n v="13148"/>
    <x v="0"/>
    <n v="20.669406392694064"/>
    <n v="53"/>
    <x v="3"/>
    <x v="0"/>
    <x v="0"/>
    <x v="0"/>
    <x v="2"/>
  </r>
  <r>
    <n v="879728"/>
    <x v="1"/>
    <x v="7"/>
    <x v="0"/>
    <x v="0"/>
    <x v="0"/>
    <x v="28"/>
    <x v="0"/>
    <x v="0"/>
    <s v="Undeclared Bachelors"/>
    <x v="1"/>
    <x v="0"/>
    <x v="0"/>
    <x v="12"/>
    <x v="0"/>
    <n v="7279"/>
    <x v="0"/>
    <n v="36.737899543378994"/>
    <n v="137.00700000000001"/>
    <x v="1"/>
    <x v="0"/>
    <x v="1"/>
    <x v="1"/>
    <x v="0"/>
  </r>
  <r>
    <n v="1051190"/>
    <x v="1"/>
    <x v="7"/>
    <x v="0"/>
    <x v="0"/>
    <x v="0"/>
    <x v="28"/>
    <x v="0"/>
    <x v="0"/>
    <s v="Undeclared Bachelors"/>
    <x v="1"/>
    <x v="0"/>
    <x v="0"/>
    <x v="8"/>
    <x v="0"/>
    <n v="12775"/>
    <x v="0"/>
    <n v="21.691324200913243"/>
    <n v="7"/>
    <x v="4"/>
    <x v="0"/>
    <x v="0"/>
    <x v="0"/>
    <x v="2"/>
  </r>
  <r>
    <n v="1058683"/>
    <x v="1"/>
    <x v="7"/>
    <x v="0"/>
    <x v="0"/>
    <x v="0"/>
    <x v="28"/>
    <x v="0"/>
    <x v="0"/>
    <s v="Undeclared Bachelors"/>
    <x v="1"/>
    <x v="0"/>
    <x v="0"/>
    <x v="0"/>
    <x v="0"/>
    <n v="13416"/>
    <x v="0"/>
    <n v="19.937158469945356"/>
    <n v="34"/>
    <x v="3"/>
    <x v="0"/>
    <x v="0"/>
    <x v="0"/>
    <x v="2"/>
  </r>
  <r>
    <n v="1085180"/>
    <x v="1"/>
    <x v="8"/>
    <x v="0"/>
    <x v="1"/>
    <x v="0"/>
    <x v="28"/>
    <x v="0"/>
    <x v="0"/>
    <s v="Undeclared Bachelors"/>
    <x v="1"/>
    <x v="0"/>
    <x v="0"/>
    <x v="8"/>
    <x v="0"/>
    <n v="12420"/>
    <x v="0"/>
    <n v="22.663926940639271"/>
    <n v="19"/>
    <x v="4"/>
    <x v="0"/>
    <x v="0"/>
    <x v="0"/>
    <x v="2"/>
  </r>
  <r>
    <n v="1161754"/>
    <x v="1"/>
    <x v="9"/>
    <x v="0"/>
    <x v="3"/>
    <x v="0"/>
    <x v="28"/>
    <x v="0"/>
    <x v="0"/>
    <s v="Undeclared Bachelors"/>
    <x v="1"/>
    <x v="0"/>
    <x v="0"/>
    <x v="8"/>
    <x v="0"/>
    <n v="6947"/>
    <x v="0"/>
    <n v="37.647488584474885"/>
    <n v="60.015000000000001"/>
    <x v="2"/>
    <x v="0"/>
    <x v="0"/>
    <x v="0"/>
    <x v="0"/>
  </r>
  <r>
    <n v="1090491"/>
    <x v="1"/>
    <x v="9"/>
    <x v="0"/>
    <x v="0"/>
    <x v="0"/>
    <x v="28"/>
    <x v="0"/>
    <x v="0"/>
    <s v="Undeclared Bachelors"/>
    <x v="1"/>
    <x v="0"/>
    <x v="0"/>
    <x v="16"/>
    <x v="1"/>
    <n v="14013"/>
    <x v="0"/>
    <n v="18.302283105022831"/>
    <n v="4"/>
    <x v="5"/>
    <x v="3"/>
    <x v="0"/>
    <x v="0"/>
    <x v="2"/>
  </r>
  <r>
    <n v="1137351"/>
    <x v="1"/>
    <x v="9"/>
    <x v="0"/>
    <x v="0"/>
    <x v="0"/>
    <x v="28"/>
    <x v="0"/>
    <x v="0"/>
    <s v="Undeclared Bachelors"/>
    <x v="1"/>
    <x v="0"/>
    <x v="0"/>
    <x v="8"/>
    <x v="0"/>
    <n v="13458"/>
    <x v="0"/>
    <n v="19.8224043715847"/>
    <n v="0"/>
    <x v="4"/>
    <x v="0"/>
    <x v="0"/>
    <x v="1"/>
    <x v="2"/>
  </r>
  <r>
    <n v="1138838"/>
    <x v="1"/>
    <x v="10"/>
    <x v="0"/>
    <x v="1"/>
    <x v="0"/>
    <x v="28"/>
    <x v="0"/>
    <x v="0"/>
    <s v="Undeclared Bachelors"/>
    <x v="1"/>
    <x v="0"/>
    <x v="1"/>
    <x v="1"/>
    <x v="0"/>
    <n v="13815"/>
    <x v="0"/>
    <n v="18.844748858447488"/>
    <n v="0"/>
    <x v="5"/>
    <x v="3"/>
    <x v="0"/>
    <x v="1"/>
    <x v="2"/>
  </r>
  <r>
    <n v="1139592"/>
    <x v="1"/>
    <x v="10"/>
    <x v="0"/>
    <x v="1"/>
    <x v="0"/>
    <x v="28"/>
    <x v="0"/>
    <x v="0"/>
    <s v="Undeclared Bachelors"/>
    <x v="1"/>
    <x v="0"/>
    <x v="1"/>
    <x v="8"/>
    <x v="0"/>
    <n v="11451"/>
    <x v="0"/>
    <n v="25.31598173515982"/>
    <n v="51.68"/>
    <x v="3"/>
    <x v="0"/>
    <x v="0"/>
    <x v="1"/>
    <x v="2"/>
  </r>
  <r>
    <n v="1166159"/>
    <x v="1"/>
    <x v="10"/>
    <x v="0"/>
    <x v="1"/>
    <x v="0"/>
    <x v="28"/>
    <x v="0"/>
    <x v="0"/>
    <s v="Undeclared Bachelors"/>
    <x v="1"/>
    <x v="0"/>
    <x v="1"/>
    <x v="8"/>
    <x v="0"/>
    <n v="12693"/>
    <x v="0"/>
    <n v="21.915981735159818"/>
    <n v="16"/>
    <x v="4"/>
    <x v="0"/>
    <x v="0"/>
    <x v="0"/>
    <x v="2"/>
  </r>
  <r>
    <n v="1107819"/>
    <x v="1"/>
    <x v="10"/>
    <x v="0"/>
    <x v="0"/>
    <x v="0"/>
    <x v="28"/>
    <x v="0"/>
    <x v="0"/>
    <s v="Undeclared Bachelors"/>
    <x v="1"/>
    <x v="0"/>
    <x v="1"/>
    <x v="14"/>
    <x v="0"/>
    <n v="13029"/>
    <x v="0"/>
    <n v="20.995433789954337"/>
    <n v="30"/>
    <x v="3"/>
    <x v="0"/>
    <x v="0"/>
    <x v="1"/>
    <x v="2"/>
  </r>
  <r>
    <n v="1129474"/>
    <x v="1"/>
    <x v="10"/>
    <x v="0"/>
    <x v="0"/>
    <x v="0"/>
    <x v="28"/>
    <x v="0"/>
    <x v="0"/>
    <s v="Undeclared Bachelors"/>
    <x v="1"/>
    <x v="0"/>
    <x v="1"/>
    <x v="8"/>
    <x v="0"/>
    <n v="13472"/>
    <x v="0"/>
    <n v="19.784153005464482"/>
    <n v="6"/>
    <x v="4"/>
    <x v="0"/>
    <x v="0"/>
    <x v="1"/>
    <x v="2"/>
  </r>
  <r>
    <n v="1146793"/>
    <x v="1"/>
    <x v="10"/>
    <x v="0"/>
    <x v="0"/>
    <x v="0"/>
    <x v="28"/>
    <x v="0"/>
    <x v="0"/>
    <s v="Undeclared Bachelors"/>
    <x v="1"/>
    <x v="0"/>
    <x v="1"/>
    <x v="16"/>
    <x v="1"/>
    <n v="13693"/>
    <x v="0"/>
    <n v="19.178995433789954"/>
    <n v="0"/>
    <x v="5"/>
    <x v="2"/>
    <x v="0"/>
    <x v="0"/>
    <x v="2"/>
  </r>
  <r>
    <n v="909326"/>
    <x v="1"/>
    <x v="11"/>
    <x v="0"/>
    <x v="0"/>
    <x v="0"/>
    <x v="28"/>
    <x v="0"/>
    <x v="0"/>
    <s v="Undeclared Bachelors"/>
    <x v="1"/>
    <x v="0"/>
    <x v="1"/>
    <x v="8"/>
    <x v="1"/>
    <n v="10797"/>
    <x v="0"/>
    <n v="27.107762557077628"/>
    <n v="45.02"/>
    <x v="3"/>
    <x v="0"/>
    <x v="0"/>
    <x v="1"/>
    <x v="2"/>
  </r>
  <r>
    <n v="1034215"/>
    <x v="1"/>
    <x v="11"/>
    <x v="0"/>
    <x v="0"/>
    <x v="0"/>
    <x v="28"/>
    <x v="0"/>
    <x v="0"/>
    <s v="Undeclared Bachelors"/>
    <x v="1"/>
    <x v="0"/>
    <x v="1"/>
    <x v="16"/>
    <x v="1"/>
    <n v="13215"/>
    <x v="0"/>
    <n v="20.486338797814206"/>
    <n v="19"/>
    <x v="4"/>
    <x v="0"/>
    <x v="0"/>
    <x v="1"/>
    <x v="1"/>
  </r>
  <r>
    <n v="1045258"/>
    <x v="1"/>
    <x v="11"/>
    <x v="0"/>
    <x v="0"/>
    <x v="0"/>
    <x v="28"/>
    <x v="0"/>
    <x v="0"/>
    <s v="Undeclared Bachelors"/>
    <x v="1"/>
    <x v="0"/>
    <x v="1"/>
    <x v="1"/>
    <x v="0"/>
    <n v="13407"/>
    <x v="0"/>
    <n v="19.961748633879782"/>
    <n v="49"/>
    <x v="3"/>
    <x v="0"/>
    <x v="0"/>
    <x v="0"/>
    <x v="2"/>
  </r>
  <r>
    <n v="1085007"/>
    <x v="1"/>
    <x v="11"/>
    <x v="0"/>
    <x v="0"/>
    <x v="0"/>
    <x v="28"/>
    <x v="0"/>
    <x v="0"/>
    <s v="Undeclared Bachelors"/>
    <x v="1"/>
    <x v="0"/>
    <x v="1"/>
    <x v="1"/>
    <x v="0"/>
    <n v="13682"/>
    <x v="0"/>
    <n v="19.209132420091326"/>
    <n v="14"/>
    <x v="4"/>
    <x v="0"/>
    <x v="0"/>
    <x v="1"/>
    <x v="2"/>
  </r>
  <r>
    <n v="1094151"/>
    <x v="1"/>
    <x v="11"/>
    <x v="0"/>
    <x v="0"/>
    <x v="0"/>
    <x v="28"/>
    <x v="0"/>
    <x v="0"/>
    <s v="Undeclared Bachelors"/>
    <x v="1"/>
    <x v="0"/>
    <x v="1"/>
    <x v="7"/>
    <x v="0"/>
    <n v="13126"/>
    <x v="0"/>
    <n v="20.729680365296804"/>
    <n v="45"/>
    <x v="3"/>
    <x v="0"/>
    <x v="2"/>
    <x v="0"/>
    <x v="2"/>
  </r>
  <r>
    <n v="1095239"/>
    <x v="1"/>
    <x v="11"/>
    <x v="0"/>
    <x v="0"/>
    <x v="0"/>
    <x v="28"/>
    <x v="0"/>
    <x v="0"/>
    <s v="Undeclared Bachelors"/>
    <x v="1"/>
    <x v="0"/>
    <x v="1"/>
    <x v="8"/>
    <x v="0"/>
    <n v="13468"/>
    <x v="0"/>
    <n v="19.795081967213115"/>
    <n v="29.346"/>
    <x v="4"/>
    <x v="0"/>
    <x v="0"/>
    <x v="0"/>
    <x v="2"/>
  </r>
  <r>
    <n v="1107924"/>
    <x v="1"/>
    <x v="11"/>
    <x v="0"/>
    <x v="0"/>
    <x v="0"/>
    <x v="28"/>
    <x v="0"/>
    <x v="0"/>
    <s v="Undeclared Bachelors"/>
    <x v="1"/>
    <x v="0"/>
    <x v="1"/>
    <x v="8"/>
    <x v="0"/>
    <n v="13500"/>
    <x v="0"/>
    <n v="19.707650273224044"/>
    <n v="29.348000000000003"/>
    <x v="4"/>
    <x v="0"/>
    <x v="0"/>
    <x v="1"/>
    <x v="2"/>
  </r>
  <r>
    <n v="1121256"/>
    <x v="1"/>
    <x v="11"/>
    <x v="0"/>
    <x v="0"/>
    <x v="0"/>
    <x v="28"/>
    <x v="0"/>
    <x v="0"/>
    <s v="Undeclared Bachelors"/>
    <x v="1"/>
    <x v="0"/>
    <x v="1"/>
    <x v="1"/>
    <x v="0"/>
    <n v="13151"/>
    <x v="0"/>
    <n v="20.661202185792348"/>
    <n v="38"/>
    <x v="3"/>
    <x v="0"/>
    <x v="0"/>
    <x v="0"/>
    <x v="1"/>
  </r>
  <r>
    <n v="1122181"/>
    <x v="1"/>
    <x v="11"/>
    <x v="0"/>
    <x v="0"/>
    <x v="0"/>
    <x v="28"/>
    <x v="0"/>
    <x v="0"/>
    <s v="Undeclared Bachelors"/>
    <x v="1"/>
    <x v="0"/>
    <x v="1"/>
    <x v="1"/>
    <x v="0"/>
    <n v="13584"/>
    <x v="0"/>
    <n v="19.477625570776254"/>
    <n v="22"/>
    <x v="4"/>
    <x v="0"/>
    <x v="0"/>
    <x v="0"/>
    <x v="1"/>
  </r>
  <r>
    <n v="1132440"/>
    <x v="1"/>
    <x v="11"/>
    <x v="0"/>
    <x v="0"/>
    <x v="0"/>
    <x v="28"/>
    <x v="0"/>
    <x v="0"/>
    <s v="Undeclared Bachelors"/>
    <x v="1"/>
    <x v="0"/>
    <x v="1"/>
    <x v="9"/>
    <x v="0"/>
    <n v="13455"/>
    <x v="0"/>
    <n v="19.830601092896174"/>
    <n v="20"/>
    <x v="4"/>
    <x v="0"/>
    <x v="1"/>
    <x v="0"/>
    <x v="2"/>
  </r>
  <r>
    <n v="1136789"/>
    <x v="1"/>
    <x v="11"/>
    <x v="0"/>
    <x v="0"/>
    <x v="0"/>
    <x v="28"/>
    <x v="0"/>
    <x v="0"/>
    <s v="Undeclared Bachelors"/>
    <x v="1"/>
    <x v="0"/>
    <x v="1"/>
    <x v="1"/>
    <x v="1"/>
    <n v="14075"/>
    <x v="0"/>
    <n v="18.1324200913242"/>
    <n v="3"/>
    <x v="5"/>
    <x v="1"/>
    <x v="0"/>
    <x v="0"/>
    <x v="2"/>
  </r>
  <r>
    <n v="1140581"/>
    <x v="1"/>
    <x v="11"/>
    <x v="0"/>
    <x v="0"/>
    <x v="0"/>
    <x v="28"/>
    <x v="0"/>
    <x v="0"/>
    <s v="Undeclared Bachelors"/>
    <x v="1"/>
    <x v="0"/>
    <x v="1"/>
    <x v="1"/>
    <x v="1"/>
    <n v="13795"/>
    <x v="0"/>
    <n v="18.899543378995435"/>
    <n v="0"/>
    <x v="5"/>
    <x v="3"/>
    <x v="0"/>
    <x v="0"/>
    <x v="2"/>
  </r>
  <r>
    <n v="1144681"/>
    <x v="1"/>
    <x v="11"/>
    <x v="0"/>
    <x v="0"/>
    <x v="0"/>
    <x v="28"/>
    <x v="0"/>
    <x v="0"/>
    <s v="Undeclared Bachelors"/>
    <x v="1"/>
    <x v="0"/>
    <x v="1"/>
    <x v="8"/>
    <x v="1"/>
    <n v="14023"/>
    <x v="0"/>
    <n v="18.274885844748859"/>
    <n v="0"/>
    <x v="5"/>
    <x v="1"/>
    <x v="0"/>
    <x v="0"/>
    <x v="2"/>
  </r>
  <r>
    <n v="1147104"/>
    <x v="1"/>
    <x v="11"/>
    <x v="0"/>
    <x v="0"/>
    <x v="0"/>
    <x v="28"/>
    <x v="0"/>
    <x v="0"/>
    <s v="Undeclared Bachelors"/>
    <x v="1"/>
    <x v="0"/>
    <x v="1"/>
    <x v="8"/>
    <x v="1"/>
    <n v="13813"/>
    <x v="0"/>
    <n v="18.850228310502285"/>
    <n v="0"/>
    <x v="5"/>
    <x v="1"/>
    <x v="0"/>
    <x v="1"/>
    <x v="2"/>
  </r>
  <r>
    <n v="1149216"/>
    <x v="1"/>
    <x v="11"/>
    <x v="0"/>
    <x v="0"/>
    <x v="0"/>
    <x v="28"/>
    <x v="0"/>
    <x v="0"/>
    <s v="Undeclared Bachelors"/>
    <x v="1"/>
    <x v="0"/>
    <x v="1"/>
    <x v="8"/>
    <x v="1"/>
    <n v="13838"/>
    <x v="0"/>
    <n v="18.781735159817352"/>
    <n v="0"/>
    <x v="5"/>
    <x v="1"/>
    <x v="0"/>
    <x v="0"/>
    <x v="1"/>
  </r>
  <r>
    <n v="1155412"/>
    <x v="1"/>
    <x v="11"/>
    <x v="0"/>
    <x v="0"/>
    <x v="0"/>
    <x v="28"/>
    <x v="0"/>
    <x v="0"/>
    <s v="Undeclared Bachelors"/>
    <x v="1"/>
    <x v="0"/>
    <x v="1"/>
    <x v="8"/>
    <x v="0"/>
    <n v="13959"/>
    <x v="0"/>
    <n v="18.450228310502283"/>
    <n v="0"/>
    <x v="5"/>
    <x v="1"/>
    <x v="0"/>
    <x v="0"/>
    <x v="2"/>
  </r>
  <r>
    <n v="923150"/>
    <x v="1"/>
    <x v="12"/>
    <x v="0"/>
    <x v="0"/>
    <x v="0"/>
    <x v="28"/>
    <x v="0"/>
    <x v="0"/>
    <s v="Undeclared Bachelors"/>
    <x v="1"/>
    <x v="0"/>
    <x v="1"/>
    <x v="1"/>
    <x v="0"/>
    <n v="13851"/>
    <x v="0"/>
    <n v="18.746118721461187"/>
    <n v="30"/>
    <x v="3"/>
    <x v="0"/>
    <x v="0"/>
    <x v="0"/>
    <x v="2"/>
  </r>
  <r>
    <n v="1042588"/>
    <x v="1"/>
    <x v="12"/>
    <x v="0"/>
    <x v="0"/>
    <x v="0"/>
    <x v="28"/>
    <x v="0"/>
    <x v="0"/>
    <s v="Undeclared Bachelors"/>
    <x v="1"/>
    <x v="0"/>
    <x v="1"/>
    <x v="3"/>
    <x v="0"/>
    <n v="13131"/>
    <x v="0"/>
    <n v="20.715981735159819"/>
    <n v="43"/>
    <x v="3"/>
    <x v="0"/>
    <x v="1"/>
    <x v="0"/>
    <x v="2"/>
  </r>
  <r>
    <n v="1074914"/>
    <x v="1"/>
    <x v="12"/>
    <x v="0"/>
    <x v="0"/>
    <x v="0"/>
    <x v="28"/>
    <x v="0"/>
    <x v="0"/>
    <s v="Undeclared Bachelors"/>
    <x v="1"/>
    <x v="0"/>
    <x v="1"/>
    <x v="4"/>
    <x v="0"/>
    <n v="14048"/>
    <x v="0"/>
    <n v="18.206392694063926"/>
    <n v="12"/>
    <x v="5"/>
    <x v="1"/>
    <x v="2"/>
    <x v="0"/>
    <x v="1"/>
  </r>
  <r>
    <n v="1079439"/>
    <x v="1"/>
    <x v="12"/>
    <x v="0"/>
    <x v="0"/>
    <x v="0"/>
    <x v="28"/>
    <x v="0"/>
    <x v="0"/>
    <s v="Undeclared Bachelors"/>
    <x v="1"/>
    <x v="0"/>
    <x v="1"/>
    <x v="8"/>
    <x v="0"/>
    <n v="12148"/>
    <x v="0"/>
    <n v="23.409132420091325"/>
    <n v="56.5"/>
    <x v="3"/>
    <x v="0"/>
    <x v="0"/>
    <x v="1"/>
    <x v="2"/>
  </r>
  <r>
    <n v="1081271"/>
    <x v="1"/>
    <x v="12"/>
    <x v="0"/>
    <x v="0"/>
    <x v="0"/>
    <x v="28"/>
    <x v="0"/>
    <x v="0"/>
    <s v="Undeclared Bachelors"/>
    <x v="1"/>
    <x v="0"/>
    <x v="1"/>
    <x v="8"/>
    <x v="1"/>
    <n v="12361"/>
    <x v="0"/>
    <n v="22.825570776255709"/>
    <n v="57"/>
    <x v="3"/>
    <x v="0"/>
    <x v="0"/>
    <x v="0"/>
    <x v="2"/>
  </r>
  <r>
    <n v="1097717"/>
    <x v="1"/>
    <x v="12"/>
    <x v="0"/>
    <x v="0"/>
    <x v="0"/>
    <x v="28"/>
    <x v="0"/>
    <x v="0"/>
    <s v="Undeclared Bachelors"/>
    <x v="1"/>
    <x v="0"/>
    <x v="1"/>
    <x v="11"/>
    <x v="0"/>
    <n v="13553"/>
    <x v="0"/>
    <n v="19.56255707762557"/>
    <n v="24"/>
    <x v="4"/>
    <x v="0"/>
    <x v="1"/>
    <x v="0"/>
    <x v="2"/>
  </r>
  <r>
    <n v="1100849"/>
    <x v="1"/>
    <x v="12"/>
    <x v="0"/>
    <x v="0"/>
    <x v="0"/>
    <x v="28"/>
    <x v="0"/>
    <x v="0"/>
    <s v="Undeclared Bachelors"/>
    <x v="1"/>
    <x v="0"/>
    <x v="1"/>
    <x v="14"/>
    <x v="0"/>
    <n v="13452"/>
    <x v="0"/>
    <n v="19.838797814207652"/>
    <n v="29"/>
    <x v="4"/>
    <x v="0"/>
    <x v="0"/>
    <x v="0"/>
    <x v="1"/>
  </r>
  <r>
    <n v="1100916"/>
    <x v="1"/>
    <x v="12"/>
    <x v="0"/>
    <x v="0"/>
    <x v="0"/>
    <x v="28"/>
    <x v="0"/>
    <x v="0"/>
    <s v="Undeclared Bachelors"/>
    <x v="1"/>
    <x v="0"/>
    <x v="1"/>
    <x v="8"/>
    <x v="1"/>
    <n v="13883"/>
    <x v="0"/>
    <n v="18.658447488584475"/>
    <n v="6"/>
    <x v="5"/>
    <x v="1"/>
    <x v="0"/>
    <x v="0"/>
    <x v="1"/>
  </r>
  <r>
    <n v="1109956"/>
    <x v="1"/>
    <x v="12"/>
    <x v="0"/>
    <x v="0"/>
    <x v="0"/>
    <x v="28"/>
    <x v="0"/>
    <x v="0"/>
    <s v="Undeclared Bachelors"/>
    <x v="1"/>
    <x v="0"/>
    <x v="1"/>
    <x v="9"/>
    <x v="0"/>
    <n v="13390"/>
    <x v="0"/>
    <n v="20.008196721311474"/>
    <n v="21"/>
    <x v="4"/>
    <x v="0"/>
    <x v="1"/>
    <x v="0"/>
    <x v="1"/>
  </r>
  <r>
    <n v="1123070"/>
    <x v="1"/>
    <x v="12"/>
    <x v="0"/>
    <x v="0"/>
    <x v="0"/>
    <x v="28"/>
    <x v="0"/>
    <x v="0"/>
    <s v="Undeclared Bachelors"/>
    <x v="1"/>
    <x v="0"/>
    <x v="1"/>
    <x v="1"/>
    <x v="1"/>
    <n v="13852"/>
    <x v="0"/>
    <n v="18.74337899543379"/>
    <n v="17"/>
    <x v="5"/>
    <x v="1"/>
    <x v="0"/>
    <x v="0"/>
    <x v="1"/>
  </r>
  <r>
    <n v="1124379"/>
    <x v="1"/>
    <x v="12"/>
    <x v="0"/>
    <x v="0"/>
    <x v="0"/>
    <x v="28"/>
    <x v="0"/>
    <x v="0"/>
    <s v="Undeclared Bachelors"/>
    <x v="1"/>
    <x v="0"/>
    <x v="1"/>
    <x v="1"/>
    <x v="0"/>
    <n v="13408"/>
    <x v="0"/>
    <n v="19.959016393442624"/>
    <n v="30"/>
    <x v="3"/>
    <x v="0"/>
    <x v="0"/>
    <x v="0"/>
    <x v="1"/>
  </r>
  <r>
    <n v="1125158"/>
    <x v="1"/>
    <x v="12"/>
    <x v="0"/>
    <x v="0"/>
    <x v="0"/>
    <x v="28"/>
    <x v="0"/>
    <x v="0"/>
    <s v="Undeclared Bachelors"/>
    <x v="1"/>
    <x v="0"/>
    <x v="1"/>
    <x v="8"/>
    <x v="0"/>
    <n v="13896"/>
    <x v="0"/>
    <n v="18.62283105022831"/>
    <n v="18"/>
    <x v="5"/>
    <x v="1"/>
    <x v="0"/>
    <x v="0"/>
    <x v="2"/>
  </r>
  <r>
    <n v="1125361"/>
    <x v="1"/>
    <x v="12"/>
    <x v="0"/>
    <x v="0"/>
    <x v="0"/>
    <x v="28"/>
    <x v="0"/>
    <x v="0"/>
    <s v="Undeclared Bachelors"/>
    <x v="1"/>
    <x v="0"/>
    <x v="1"/>
    <x v="8"/>
    <x v="1"/>
    <n v="13363"/>
    <x v="0"/>
    <n v="20.081967213114755"/>
    <n v="19"/>
    <x v="4"/>
    <x v="0"/>
    <x v="0"/>
    <x v="1"/>
    <x v="2"/>
  </r>
  <r>
    <n v="1128372"/>
    <x v="1"/>
    <x v="12"/>
    <x v="0"/>
    <x v="0"/>
    <x v="0"/>
    <x v="28"/>
    <x v="0"/>
    <x v="0"/>
    <s v="Undeclared Bachelors"/>
    <x v="1"/>
    <x v="0"/>
    <x v="1"/>
    <x v="14"/>
    <x v="1"/>
    <n v="13505"/>
    <x v="0"/>
    <n v="19.693989071038253"/>
    <n v="23"/>
    <x v="4"/>
    <x v="0"/>
    <x v="0"/>
    <x v="0"/>
    <x v="1"/>
  </r>
  <r>
    <n v="1137998"/>
    <x v="1"/>
    <x v="12"/>
    <x v="0"/>
    <x v="0"/>
    <x v="0"/>
    <x v="28"/>
    <x v="0"/>
    <x v="0"/>
    <s v="Undeclared Bachelors"/>
    <x v="1"/>
    <x v="0"/>
    <x v="1"/>
    <x v="1"/>
    <x v="1"/>
    <n v="14063"/>
    <x v="0"/>
    <n v="18.165296803652968"/>
    <n v="12"/>
    <x v="5"/>
    <x v="1"/>
    <x v="0"/>
    <x v="0"/>
    <x v="2"/>
  </r>
  <r>
    <n v="1155209"/>
    <x v="1"/>
    <x v="12"/>
    <x v="0"/>
    <x v="0"/>
    <x v="0"/>
    <x v="28"/>
    <x v="0"/>
    <x v="0"/>
    <s v="Undeclared Bachelors"/>
    <x v="1"/>
    <x v="0"/>
    <x v="1"/>
    <x v="8"/>
    <x v="0"/>
    <n v="14036"/>
    <x v="0"/>
    <n v="18.239269406392694"/>
    <n v="0"/>
    <x v="5"/>
    <x v="1"/>
    <x v="0"/>
    <x v="0"/>
    <x v="2"/>
  </r>
  <r>
    <n v="1155481"/>
    <x v="1"/>
    <x v="12"/>
    <x v="0"/>
    <x v="0"/>
    <x v="0"/>
    <x v="28"/>
    <x v="0"/>
    <x v="0"/>
    <s v="Undeclared Bachelors"/>
    <x v="1"/>
    <x v="0"/>
    <x v="1"/>
    <x v="16"/>
    <x v="1"/>
    <n v="13921"/>
    <x v="0"/>
    <n v="18.554337899543381"/>
    <n v="0"/>
    <x v="5"/>
    <x v="3"/>
    <x v="0"/>
    <x v="0"/>
    <x v="2"/>
  </r>
  <r>
    <n v="1159304"/>
    <x v="1"/>
    <x v="12"/>
    <x v="0"/>
    <x v="0"/>
    <x v="0"/>
    <x v="28"/>
    <x v="0"/>
    <x v="0"/>
    <s v="Undeclared Bachelors"/>
    <x v="1"/>
    <x v="0"/>
    <x v="1"/>
    <x v="8"/>
    <x v="0"/>
    <n v="13723"/>
    <x v="0"/>
    <n v="19.096803652968038"/>
    <n v="0"/>
    <x v="5"/>
    <x v="3"/>
    <x v="0"/>
    <x v="0"/>
    <x v="2"/>
  </r>
  <r>
    <n v="1166253"/>
    <x v="1"/>
    <x v="12"/>
    <x v="0"/>
    <x v="0"/>
    <x v="0"/>
    <x v="28"/>
    <x v="0"/>
    <x v="0"/>
    <s v="Undeclared Bachelors"/>
    <x v="1"/>
    <x v="0"/>
    <x v="1"/>
    <x v="8"/>
    <x v="0"/>
    <n v="13927"/>
    <x v="0"/>
    <n v="18.537899543378995"/>
    <n v="0"/>
    <x v="5"/>
    <x v="1"/>
    <x v="0"/>
    <x v="1"/>
    <x v="2"/>
  </r>
  <r>
    <n v="940327"/>
    <x v="1"/>
    <x v="13"/>
    <x v="0"/>
    <x v="1"/>
    <x v="0"/>
    <x v="28"/>
    <x v="0"/>
    <x v="0"/>
    <s v="Undeclared Bachelors"/>
    <x v="1"/>
    <x v="0"/>
    <x v="1"/>
    <x v="16"/>
    <x v="0"/>
    <n v="12089"/>
    <x v="0"/>
    <n v="23.570776255707763"/>
    <n v="83"/>
    <x v="2"/>
    <x v="0"/>
    <x v="0"/>
    <x v="1"/>
    <x v="0"/>
  </r>
  <r>
    <n v="1078479"/>
    <x v="1"/>
    <x v="13"/>
    <x v="0"/>
    <x v="0"/>
    <x v="0"/>
    <x v="28"/>
    <x v="0"/>
    <x v="0"/>
    <s v="Undeclared Bachelors"/>
    <x v="1"/>
    <x v="0"/>
    <x v="1"/>
    <x v="8"/>
    <x v="1"/>
    <n v="13837"/>
    <x v="0"/>
    <n v="18.784474885844748"/>
    <n v="0"/>
    <x v="5"/>
    <x v="3"/>
    <x v="0"/>
    <x v="0"/>
    <x v="2"/>
  </r>
  <r>
    <n v="1084744"/>
    <x v="1"/>
    <x v="13"/>
    <x v="0"/>
    <x v="0"/>
    <x v="0"/>
    <x v="28"/>
    <x v="0"/>
    <x v="0"/>
    <s v="Undeclared Bachelors"/>
    <x v="1"/>
    <x v="0"/>
    <x v="1"/>
    <x v="5"/>
    <x v="0"/>
    <n v="13602"/>
    <x v="0"/>
    <n v="19.428310502283104"/>
    <n v="35"/>
    <x v="3"/>
    <x v="0"/>
    <x v="3"/>
    <x v="0"/>
    <x v="2"/>
  </r>
  <r>
    <n v="1096320"/>
    <x v="1"/>
    <x v="13"/>
    <x v="0"/>
    <x v="0"/>
    <x v="0"/>
    <x v="28"/>
    <x v="0"/>
    <x v="0"/>
    <s v="Undeclared Bachelors"/>
    <x v="1"/>
    <x v="0"/>
    <x v="1"/>
    <x v="8"/>
    <x v="0"/>
    <n v="12941"/>
    <x v="0"/>
    <n v="21.236529680365297"/>
    <n v="19"/>
    <x v="4"/>
    <x v="0"/>
    <x v="0"/>
    <x v="0"/>
    <x v="2"/>
  </r>
  <r>
    <n v="1099501"/>
    <x v="1"/>
    <x v="13"/>
    <x v="0"/>
    <x v="0"/>
    <x v="0"/>
    <x v="28"/>
    <x v="0"/>
    <x v="0"/>
    <s v="Undeclared Bachelors"/>
    <x v="1"/>
    <x v="0"/>
    <x v="1"/>
    <x v="17"/>
    <x v="0"/>
    <n v="13783"/>
    <x v="0"/>
    <n v="18.9324200913242"/>
    <n v="0"/>
    <x v="5"/>
    <x v="3"/>
    <x v="1"/>
    <x v="0"/>
    <x v="2"/>
  </r>
  <r>
    <n v="1120726"/>
    <x v="1"/>
    <x v="13"/>
    <x v="0"/>
    <x v="0"/>
    <x v="0"/>
    <x v="28"/>
    <x v="0"/>
    <x v="0"/>
    <s v="Undeclared Bachelors"/>
    <x v="1"/>
    <x v="0"/>
    <x v="1"/>
    <x v="1"/>
    <x v="0"/>
    <n v="13965"/>
    <x v="0"/>
    <n v="18.4337899543379"/>
    <n v="3"/>
    <x v="5"/>
    <x v="1"/>
    <x v="0"/>
    <x v="0"/>
    <x v="2"/>
  </r>
  <r>
    <n v="1121303"/>
    <x v="1"/>
    <x v="13"/>
    <x v="0"/>
    <x v="0"/>
    <x v="0"/>
    <x v="28"/>
    <x v="0"/>
    <x v="0"/>
    <s v="Undeclared Bachelors"/>
    <x v="1"/>
    <x v="0"/>
    <x v="1"/>
    <x v="8"/>
    <x v="0"/>
    <n v="13885"/>
    <x v="0"/>
    <n v="18.652968036529682"/>
    <n v="0"/>
    <x v="5"/>
    <x v="1"/>
    <x v="0"/>
    <x v="0"/>
    <x v="2"/>
  </r>
  <r>
    <n v="1123149"/>
    <x v="1"/>
    <x v="13"/>
    <x v="0"/>
    <x v="0"/>
    <x v="0"/>
    <x v="28"/>
    <x v="0"/>
    <x v="0"/>
    <s v="Undeclared Bachelors"/>
    <x v="1"/>
    <x v="0"/>
    <x v="1"/>
    <x v="8"/>
    <x v="0"/>
    <n v="14044"/>
    <x v="0"/>
    <n v="18.217351598173515"/>
    <n v="14"/>
    <x v="5"/>
    <x v="1"/>
    <x v="0"/>
    <x v="0"/>
    <x v="1"/>
  </r>
  <r>
    <n v="1135907"/>
    <x v="1"/>
    <x v="13"/>
    <x v="0"/>
    <x v="0"/>
    <x v="0"/>
    <x v="28"/>
    <x v="0"/>
    <x v="0"/>
    <s v="Undeclared Bachelors"/>
    <x v="1"/>
    <x v="0"/>
    <x v="1"/>
    <x v="16"/>
    <x v="0"/>
    <n v="13798"/>
    <x v="0"/>
    <n v="18.891324200913242"/>
    <n v="3"/>
    <x v="5"/>
    <x v="3"/>
    <x v="0"/>
    <x v="0"/>
    <x v="2"/>
  </r>
  <r>
    <n v="1142221"/>
    <x v="1"/>
    <x v="13"/>
    <x v="0"/>
    <x v="0"/>
    <x v="0"/>
    <x v="28"/>
    <x v="0"/>
    <x v="0"/>
    <s v="Undeclared Bachelors"/>
    <x v="1"/>
    <x v="0"/>
    <x v="1"/>
    <x v="1"/>
    <x v="0"/>
    <n v="14038"/>
    <x v="0"/>
    <n v="18.233789954337901"/>
    <n v="0"/>
    <x v="5"/>
    <x v="3"/>
    <x v="0"/>
    <x v="0"/>
    <x v="1"/>
  </r>
  <r>
    <n v="1155287"/>
    <x v="1"/>
    <x v="13"/>
    <x v="0"/>
    <x v="0"/>
    <x v="0"/>
    <x v="28"/>
    <x v="0"/>
    <x v="0"/>
    <s v="Undeclared Bachelors"/>
    <x v="1"/>
    <x v="0"/>
    <x v="1"/>
    <x v="8"/>
    <x v="1"/>
    <n v="13904"/>
    <x v="0"/>
    <n v="18.600913242009131"/>
    <n v="0"/>
    <x v="5"/>
    <x v="1"/>
    <x v="0"/>
    <x v="0"/>
    <x v="2"/>
  </r>
  <r>
    <n v="1098934"/>
    <x v="1"/>
    <x v="14"/>
    <x v="0"/>
    <x v="0"/>
    <x v="0"/>
    <x v="28"/>
    <x v="0"/>
    <x v="0"/>
    <s v="Undeclared Bachelors"/>
    <x v="1"/>
    <x v="0"/>
    <x v="1"/>
    <x v="8"/>
    <x v="0"/>
    <n v="4275"/>
    <x v="0"/>
    <n v="44.962557077625569"/>
    <n v="32.020000000000003"/>
    <x v="3"/>
    <x v="0"/>
    <x v="0"/>
    <x v="0"/>
    <x v="1"/>
  </r>
  <r>
    <n v="1151700"/>
    <x v="1"/>
    <x v="14"/>
    <x v="0"/>
    <x v="0"/>
    <x v="0"/>
    <x v="28"/>
    <x v="0"/>
    <x v="0"/>
    <s v="Undeclared Bachelors"/>
    <x v="1"/>
    <x v="0"/>
    <x v="1"/>
    <x v="1"/>
    <x v="0"/>
    <n v="13854"/>
    <x v="0"/>
    <n v="18.737899543378997"/>
    <n v="0"/>
    <x v="5"/>
    <x v="1"/>
    <x v="0"/>
    <x v="0"/>
    <x v="2"/>
  </r>
  <r>
    <n v="1125420"/>
    <x v="1"/>
    <x v="15"/>
    <x v="0"/>
    <x v="0"/>
    <x v="0"/>
    <x v="28"/>
    <x v="0"/>
    <x v="0"/>
    <s v="Undeclared Bachelors"/>
    <x v="1"/>
    <x v="0"/>
    <x v="1"/>
    <x v="1"/>
    <x v="0"/>
    <n v="13754"/>
    <x v="0"/>
    <n v="19.011872146118723"/>
    <n v="39"/>
    <x v="3"/>
    <x v="0"/>
    <x v="0"/>
    <x v="0"/>
    <x v="1"/>
  </r>
  <r>
    <n v="1129034"/>
    <x v="1"/>
    <x v="15"/>
    <x v="0"/>
    <x v="0"/>
    <x v="0"/>
    <x v="28"/>
    <x v="0"/>
    <x v="0"/>
    <s v="Undeclared Bachelors"/>
    <x v="1"/>
    <x v="0"/>
    <x v="1"/>
    <x v="14"/>
    <x v="0"/>
    <n v="13522"/>
    <x v="0"/>
    <n v="19.647488584474885"/>
    <n v="27"/>
    <x v="4"/>
    <x v="0"/>
    <x v="0"/>
    <x v="0"/>
    <x v="1"/>
  </r>
  <r>
    <n v="1150739"/>
    <x v="1"/>
    <x v="15"/>
    <x v="0"/>
    <x v="0"/>
    <x v="0"/>
    <x v="28"/>
    <x v="0"/>
    <x v="0"/>
    <s v="Undeclared Bachelors"/>
    <x v="1"/>
    <x v="0"/>
    <x v="1"/>
    <x v="8"/>
    <x v="0"/>
    <n v="13973"/>
    <x v="0"/>
    <n v="18.411872146118721"/>
    <n v="6"/>
    <x v="5"/>
    <x v="1"/>
    <x v="0"/>
    <x v="0"/>
    <x v="2"/>
  </r>
  <r>
    <n v="736925"/>
    <x v="1"/>
    <x v="16"/>
    <x v="0"/>
    <x v="0"/>
    <x v="0"/>
    <x v="28"/>
    <x v="0"/>
    <x v="0"/>
    <s v="Undeclared Bachelors"/>
    <x v="1"/>
    <x v="0"/>
    <x v="1"/>
    <x v="1"/>
    <x v="0"/>
    <n v="9391"/>
    <x v="0"/>
    <n v="30.957077625570779"/>
    <n v="120"/>
    <x v="1"/>
    <x v="0"/>
    <x v="0"/>
    <x v="0"/>
    <x v="0"/>
  </r>
  <r>
    <n v="1132981"/>
    <x v="1"/>
    <x v="16"/>
    <x v="0"/>
    <x v="0"/>
    <x v="0"/>
    <x v="28"/>
    <x v="0"/>
    <x v="0"/>
    <s v="Undeclared Bachelors"/>
    <x v="1"/>
    <x v="0"/>
    <x v="1"/>
    <x v="1"/>
    <x v="1"/>
    <n v="13768"/>
    <x v="0"/>
    <n v="18.973515981735162"/>
    <n v="0"/>
    <x v="5"/>
    <x v="1"/>
    <x v="0"/>
    <x v="0"/>
    <x v="2"/>
  </r>
  <r>
    <n v="1146154"/>
    <x v="1"/>
    <x v="16"/>
    <x v="0"/>
    <x v="0"/>
    <x v="0"/>
    <x v="28"/>
    <x v="0"/>
    <x v="0"/>
    <s v="Undeclared Bachelors"/>
    <x v="1"/>
    <x v="0"/>
    <x v="1"/>
    <x v="8"/>
    <x v="0"/>
    <n v="13643"/>
    <x v="0"/>
    <n v="19.315981735159816"/>
    <n v="7"/>
    <x v="5"/>
    <x v="1"/>
    <x v="0"/>
    <x v="0"/>
    <x v="2"/>
  </r>
  <r>
    <n v="1148411"/>
    <x v="1"/>
    <x v="19"/>
    <x v="0"/>
    <x v="0"/>
    <x v="0"/>
    <x v="28"/>
    <x v="0"/>
    <x v="0"/>
    <s v="Undeclared Bachelors"/>
    <x v="1"/>
    <x v="0"/>
    <x v="1"/>
    <x v="8"/>
    <x v="0"/>
    <n v="13810"/>
    <x v="0"/>
    <n v="18.858447488584474"/>
    <n v="0"/>
    <x v="5"/>
    <x v="1"/>
    <x v="0"/>
    <x v="0"/>
    <x v="2"/>
  </r>
  <r>
    <n v="792995"/>
    <x v="0"/>
    <x v="0"/>
    <x v="0"/>
    <x v="3"/>
    <x v="0"/>
    <x v="29"/>
    <x v="1"/>
    <x v="2"/>
    <s v="BBA"/>
    <x v="0"/>
    <x v="1"/>
    <x v="0"/>
    <x v="1"/>
    <x v="0"/>
    <n v="3771"/>
    <x v="0"/>
    <n v="46.343378995433788"/>
    <n v="147"/>
    <x v="0"/>
    <x v="0"/>
    <x v="0"/>
    <x v="1"/>
    <x v="0"/>
  </r>
  <r>
    <n v="1107686"/>
    <x v="0"/>
    <x v="0"/>
    <x v="0"/>
    <x v="0"/>
    <x v="0"/>
    <x v="29"/>
    <x v="1"/>
    <x v="2"/>
    <s v="BBA"/>
    <x v="0"/>
    <x v="1"/>
    <x v="0"/>
    <x v="8"/>
    <x v="1"/>
    <n v="13093"/>
    <x v="0"/>
    <n v="20.820091324200913"/>
    <n v="30"/>
    <x v="0"/>
    <x v="0"/>
    <x v="0"/>
    <x v="0"/>
    <x v="0"/>
  </r>
  <r>
    <n v="1008993"/>
    <x v="1"/>
    <x v="0"/>
    <x v="0"/>
    <x v="3"/>
    <x v="0"/>
    <x v="29"/>
    <x v="1"/>
    <x v="2"/>
    <s v="BBA"/>
    <x v="0"/>
    <x v="1"/>
    <x v="0"/>
    <x v="8"/>
    <x v="0"/>
    <n v="4088"/>
    <x v="0"/>
    <n v="45.474885844748854"/>
    <n v="126"/>
    <x v="1"/>
    <x v="0"/>
    <x v="0"/>
    <x v="1"/>
    <x v="0"/>
  </r>
  <r>
    <n v="951007"/>
    <x v="1"/>
    <x v="0"/>
    <x v="0"/>
    <x v="1"/>
    <x v="0"/>
    <x v="29"/>
    <x v="1"/>
    <x v="2"/>
    <s v="BBA"/>
    <x v="0"/>
    <x v="1"/>
    <x v="0"/>
    <x v="14"/>
    <x v="1"/>
    <n v="5100"/>
    <x v="0"/>
    <n v="42.705022831050229"/>
    <n v="151"/>
    <x v="1"/>
    <x v="0"/>
    <x v="0"/>
    <x v="0"/>
    <x v="0"/>
  </r>
  <r>
    <n v="1010690"/>
    <x v="1"/>
    <x v="0"/>
    <x v="0"/>
    <x v="1"/>
    <x v="0"/>
    <x v="29"/>
    <x v="1"/>
    <x v="2"/>
    <s v="BBA"/>
    <x v="0"/>
    <x v="1"/>
    <x v="0"/>
    <x v="1"/>
    <x v="0"/>
    <n v="9323"/>
    <x v="0"/>
    <n v="31.143378995433793"/>
    <n v="95"/>
    <x v="1"/>
    <x v="0"/>
    <x v="0"/>
    <x v="1"/>
    <x v="0"/>
  </r>
  <r>
    <n v="53968"/>
    <x v="1"/>
    <x v="0"/>
    <x v="0"/>
    <x v="0"/>
    <x v="0"/>
    <x v="29"/>
    <x v="1"/>
    <x v="2"/>
    <s v="BBA"/>
    <x v="0"/>
    <x v="1"/>
    <x v="0"/>
    <x v="1"/>
    <x v="0"/>
    <n v="4388"/>
    <x v="0"/>
    <n v="44.65300546448087"/>
    <n v="155"/>
    <x v="1"/>
    <x v="0"/>
    <x v="0"/>
    <x v="1"/>
    <x v="0"/>
  </r>
  <r>
    <n v="69309"/>
    <x v="1"/>
    <x v="0"/>
    <x v="0"/>
    <x v="0"/>
    <x v="0"/>
    <x v="29"/>
    <x v="1"/>
    <x v="2"/>
    <s v="BBA"/>
    <x v="0"/>
    <x v="1"/>
    <x v="0"/>
    <x v="8"/>
    <x v="1"/>
    <n v="5920"/>
    <x v="0"/>
    <n v="40.459016393442624"/>
    <n v="116"/>
    <x v="1"/>
    <x v="0"/>
    <x v="0"/>
    <x v="0"/>
    <x v="0"/>
  </r>
  <r>
    <n v="77068"/>
    <x v="1"/>
    <x v="0"/>
    <x v="0"/>
    <x v="0"/>
    <x v="0"/>
    <x v="29"/>
    <x v="1"/>
    <x v="2"/>
    <s v="BBA"/>
    <x v="0"/>
    <x v="1"/>
    <x v="0"/>
    <x v="13"/>
    <x v="0"/>
    <n v="4524"/>
    <x v="0"/>
    <n v="44.28142076502732"/>
    <n v="107"/>
    <x v="1"/>
    <x v="0"/>
    <x v="1"/>
    <x v="1"/>
    <x v="0"/>
  </r>
  <r>
    <n v="118939"/>
    <x v="1"/>
    <x v="0"/>
    <x v="0"/>
    <x v="0"/>
    <x v="0"/>
    <x v="29"/>
    <x v="1"/>
    <x v="2"/>
    <s v="BBA"/>
    <x v="0"/>
    <x v="1"/>
    <x v="0"/>
    <x v="1"/>
    <x v="0"/>
    <n v="2989"/>
    <x v="0"/>
    <n v="48.483606557377051"/>
    <n v="88"/>
    <x v="2"/>
    <x v="0"/>
    <x v="0"/>
    <x v="1"/>
    <x v="0"/>
  </r>
  <r>
    <n v="194013"/>
    <x v="1"/>
    <x v="0"/>
    <x v="0"/>
    <x v="0"/>
    <x v="0"/>
    <x v="29"/>
    <x v="1"/>
    <x v="2"/>
    <s v="BBA"/>
    <x v="0"/>
    <x v="1"/>
    <x v="0"/>
    <x v="1"/>
    <x v="0"/>
    <n v="407"/>
    <x v="0"/>
    <n v="55.554337899543377"/>
    <n v="80"/>
    <x v="2"/>
    <x v="0"/>
    <x v="0"/>
    <x v="1"/>
    <x v="0"/>
  </r>
  <r>
    <n v="289462"/>
    <x v="1"/>
    <x v="0"/>
    <x v="0"/>
    <x v="0"/>
    <x v="0"/>
    <x v="29"/>
    <x v="1"/>
    <x v="2"/>
    <s v="BBA"/>
    <x v="0"/>
    <x v="1"/>
    <x v="0"/>
    <x v="1"/>
    <x v="0"/>
    <n v="2937"/>
    <x v="0"/>
    <n v="48.625683060109289"/>
    <n v="94.350000000000009"/>
    <x v="1"/>
    <x v="0"/>
    <x v="0"/>
    <x v="1"/>
    <x v="0"/>
  </r>
  <r>
    <n v="296788"/>
    <x v="1"/>
    <x v="0"/>
    <x v="0"/>
    <x v="0"/>
    <x v="0"/>
    <x v="29"/>
    <x v="1"/>
    <x v="2"/>
    <s v="BBA"/>
    <x v="0"/>
    <x v="1"/>
    <x v="0"/>
    <x v="13"/>
    <x v="0"/>
    <n v="5594"/>
    <x v="0"/>
    <n v="41.351598173515981"/>
    <n v="84"/>
    <x v="2"/>
    <x v="0"/>
    <x v="1"/>
    <x v="1"/>
    <x v="0"/>
  </r>
  <r>
    <n v="415973"/>
    <x v="1"/>
    <x v="0"/>
    <x v="0"/>
    <x v="0"/>
    <x v="0"/>
    <x v="29"/>
    <x v="1"/>
    <x v="2"/>
    <s v="BBA"/>
    <x v="0"/>
    <x v="1"/>
    <x v="0"/>
    <x v="1"/>
    <x v="0"/>
    <n v="1722"/>
    <x v="0"/>
    <n v="51.953551912568308"/>
    <n v="121"/>
    <x v="1"/>
    <x v="0"/>
    <x v="0"/>
    <x v="1"/>
    <x v="0"/>
  </r>
  <r>
    <n v="480755"/>
    <x v="1"/>
    <x v="0"/>
    <x v="0"/>
    <x v="0"/>
    <x v="0"/>
    <x v="29"/>
    <x v="1"/>
    <x v="2"/>
    <s v="BBA"/>
    <x v="0"/>
    <x v="1"/>
    <x v="0"/>
    <x v="1"/>
    <x v="1"/>
    <n v="5869"/>
    <x v="0"/>
    <n v="40.598360655737707"/>
    <n v="61.68"/>
    <x v="2"/>
    <x v="0"/>
    <x v="0"/>
    <x v="1"/>
    <x v="0"/>
  </r>
  <r>
    <n v="601068"/>
    <x v="1"/>
    <x v="0"/>
    <x v="0"/>
    <x v="0"/>
    <x v="0"/>
    <x v="29"/>
    <x v="1"/>
    <x v="2"/>
    <s v="BBA"/>
    <x v="0"/>
    <x v="1"/>
    <x v="0"/>
    <x v="1"/>
    <x v="0"/>
    <n v="8521"/>
    <x v="0"/>
    <n v="33.337899543378995"/>
    <n v="104"/>
    <x v="1"/>
    <x v="0"/>
    <x v="0"/>
    <x v="0"/>
    <x v="0"/>
  </r>
  <r>
    <n v="632378"/>
    <x v="1"/>
    <x v="0"/>
    <x v="0"/>
    <x v="0"/>
    <x v="0"/>
    <x v="29"/>
    <x v="1"/>
    <x v="2"/>
    <s v="BBA"/>
    <x v="0"/>
    <x v="1"/>
    <x v="0"/>
    <x v="1"/>
    <x v="0"/>
    <n v="4948"/>
    <x v="0"/>
    <n v="43.121461187214607"/>
    <n v="134"/>
    <x v="1"/>
    <x v="0"/>
    <x v="0"/>
    <x v="0"/>
    <x v="0"/>
  </r>
  <r>
    <n v="669073"/>
    <x v="1"/>
    <x v="0"/>
    <x v="0"/>
    <x v="0"/>
    <x v="0"/>
    <x v="29"/>
    <x v="1"/>
    <x v="2"/>
    <s v="BBA"/>
    <x v="0"/>
    <x v="1"/>
    <x v="0"/>
    <x v="1"/>
    <x v="1"/>
    <n v="5755"/>
    <x v="0"/>
    <n v="40.910502283105025"/>
    <n v="81"/>
    <x v="2"/>
    <x v="0"/>
    <x v="0"/>
    <x v="1"/>
    <x v="0"/>
  </r>
  <r>
    <n v="708669"/>
    <x v="1"/>
    <x v="0"/>
    <x v="0"/>
    <x v="0"/>
    <x v="0"/>
    <x v="29"/>
    <x v="1"/>
    <x v="2"/>
    <s v="BBA"/>
    <x v="0"/>
    <x v="1"/>
    <x v="0"/>
    <x v="0"/>
    <x v="0"/>
    <n v="8493"/>
    <x v="0"/>
    <n v="33.414611872146118"/>
    <n v="93"/>
    <x v="1"/>
    <x v="0"/>
    <x v="0"/>
    <x v="1"/>
    <x v="0"/>
  </r>
  <r>
    <n v="758959"/>
    <x v="1"/>
    <x v="0"/>
    <x v="0"/>
    <x v="0"/>
    <x v="0"/>
    <x v="29"/>
    <x v="1"/>
    <x v="2"/>
    <s v="BBA"/>
    <x v="0"/>
    <x v="1"/>
    <x v="0"/>
    <x v="3"/>
    <x v="0"/>
    <n v="8049"/>
    <x v="0"/>
    <n v="34.6310502283105"/>
    <n v="56"/>
    <x v="3"/>
    <x v="0"/>
    <x v="1"/>
    <x v="1"/>
    <x v="1"/>
  </r>
  <r>
    <n v="802576"/>
    <x v="1"/>
    <x v="0"/>
    <x v="0"/>
    <x v="0"/>
    <x v="0"/>
    <x v="29"/>
    <x v="1"/>
    <x v="2"/>
    <s v="BBA"/>
    <x v="0"/>
    <x v="1"/>
    <x v="0"/>
    <x v="1"/>
    <x v="1"/>
    <n v="9292"/>
    <x v="0"/>
    <n v="31.228310502283104"/>
    <n v="168"/>
    <x v="1"/>
    <x v="0"/>
    <x v="0"/>
    <x v="1"/>
    <x v="0"/>
  </r>
  <r>
    <n v="868331"/>
    <x v="1"/>
    <x v="0"/>
    <x v="0"/>
    <x v="0"/>
    <x v="0"/>
    <x v="29"/>
    <x v="1"/>
    <x v="2"/>
    <s v="BBA"/>
    <x v="0"/>
    <x v="1"/>
    <x v="0"/>
    <x v="1"/>
    <x v="0"/>
    <n v="10283"/>
    <x v="0"/>
    <n v="28.513661202185794"/>
    <n v="19.5"/>
    <x v="4"/>
    <x v="0"/>
    <x v="0"/>
    <x v="0"/>
    <x v="1"/>
  </r>
  <r>
    <n v="878395"/>
    <x v="1"/>
    <x v="0"/>
    <x v="0"/>
    <x v="0"/>
    <x v="0"/>
    <x v="29"/>
    <x v="1"/>
    <x v="2"/>
    <s v="BBA"/>
    <x v="0"/>
    <x v="1"/>
    <x v="0"/>
    <x v="14"/>
    <x v="1"/>
    <n v="9921"/>
    <x v="0"/>
    <n v="29.50502283105023"/>
    <n v="148"/>
    <x v="1"/>
    <x v="0"/>
    <x v="0"/>
    <x v="1"/>
    <x v="0"/>
  </r>
  <r>
    <n v="957798"/>
    <x v="1"/>
    <x v="0"/>
    <x v="0"/>
    <x v="0"/>
    <x v="0"/>
    <x v="29"/>
    <x v="1"/>
    <x v="2"/>
    <s v="BBA"/>
    <x v="0"/>
    <x v="1"/>
    <x v="0"/>
    <x v="1"/>
    <x v="0"/>
    <n v="2005"/>
    <x v="0"/>
    <n v="51.17899543378995"/>
    <n v="149"/>
    <x v="1"/>
    <x v="0"/>
    <x v="0"/>
    <x v="1"/>
    <x v="0"/>
  </r>
  <r>
    <n v="998302"/>
    <x v="1"/>
    <x v="0"/>
    <x v="0"/>
    <x v="0"/>
    <x v="0"/>
    <x v="29"/>
    <x v="1"/>
    <x v="2"/>
    <s v="BBA"/>
    <x v="0"/>
    <x v="1"/>
    <x v="0"/>
    <x v="8"/>
    <x v="1"/>
    <n v="11601"/>
    <x v="0"/>
    <n v="24.905022831050228"/>
    <n v="132.5"/>
    <x v="1"/>
    <x v="0"/>
    <x v="0"/>
    <x v="1"/>
    <x v="0"/>
  </r>
  <r>
    <n v="1021550"/>
    <x v="1"/>
    <x v="0"/>
    <x v="0"/>
    <x v="0"/>
    <x v="0"/>
    <x v="29"/>
    <x v="1"/>
    <x v="2"/>
    <s v="BBA"/>
    <x v="0"/>
    <x v="1"/>
    <x v="0"/>
    <x v="7"/>
    <x v="0"/>
    <n v="12135"/>
    <x v="0"/>
    <n v="23.44474885844749"/>
    <n v="65"/>
    <x v="2"/>
    <x v="0"/>
    <x v="2"/>
    <x v="1"/>
    <x v="0"/>
  </r>
  <r>
    <n v="1048951"/>
    <x v="1"/>
    <x v="0"/>
    <x v="0"/>
    <x v="0"/>
    <x v="0"/>
    <x v="29"/>
    <x v="1"/>
    <x v="2"/>
    <s v="BBA"/>
    <x v="0"/>
    <x v="1"/>
    <x v="0"/>
    <x v="8"/>
    <x v="1"/>
    <n v="12416"/>
    <x v="0"/>
    <n v="22.674885844748861"/>
    <n v="41.353999999999999"/>
    <x v="3"/>
    <x v="0"/>
    <x v="0"/>
    <x v="0"/>
    <x v="2"/>
  </r>
  <r>
    <n v="1067584"/>
    <x v="1"/>
    <x v="0"/>
    <x v="0"/>
    <x v="0"/>
    <x v="0"/>
    <x v="29"/>
    <x v="1"/>
    <x v="2"/>
    <s v="BBA"/>
    <x v="0"/>
    <x v="1"/>
    <x v="0"/>
    <x v="8"/>
    <x v="0"/>
    <n v="9114"/>
    <x v="0"/>
    <n v="31.715846994535518"/>
    <n v="52"/>
    <x v="3"/>
    <x v="0"/>
    <x v="0"/>
    <x v="0"/>
    <x v="2"/>
  </r>
  <r>
    <n v="1076013"/>
    <x v="1"/>
    <x v="0"/>
    <x v="0"/>
    <x v="0"/>
    <x v="0"/>
    <x v="29"/>
    <x v="1"/>
    <x v="2"/>
    <s v="BBA"/>
    <x v="0"/>
    <x v="1"/>
    <x v="0"/>
    <x v="8"/>
    <x v="0"/>
    <n v="9932"/>
    <x v="0"/>
    <n v="29.474885844748858"/>
    <n v="190.25"/>
    <x v="1"/>
    <x v="0"/>
    <x v="0"/>
    <x v="1"/>
    <x v="0"/>
  </r>
  <r>
    <n v="1118115"/>
    <x v="1"/>
    <x v="0"/>
    <x v="0"/>
    <x v="0"/>
    <x v="0"/>
    <x v="29"/>
    <x v="1"/>
    <x v="2"/>
    <s v="BBA"/>
    <x v="0"/>
    <x v="1"/>
    <x v="0"/>
    <x v="8"/>
    <x v="0"/>
    <n v="7065"/>
    <x v="0"/>
    <n v="37.324200913242009"/>
    <n v="18"/>
    <x v="4"/>
    <x v="0"/>
    <x v="0"/>
    <x v="0"/>
    <x v="2"/>
  </r>
  <r>
    <n v="1153532"/>
    <x v="1"/>
    <x v="0"/>
    <x v="0"/>
    <x v="0"/>
    <x v="0"/>
    <x v="29"/>
    <x v="1"/>
    <x v="2"/>
    <s v="BBA"/>
    <x v="0"/>
    <x v="1"/>
    <x v="0"/>
    <x v="8"/>
    <x v="0"/>
    <n v="10719"/>
    <x v="0"/>
    <n v="27.321461187214613"/>
    <n v="112"/>
    <x v="1"/>
    <x v="0"/>
    <x v="0"/>
    <x v="0"/>
    <x v="0"/>
  </r>
  <r>
    <n v="1168440"/>
    <x v="1"/>
    <x v="0"/>
    <x v="0"/>
    <x v="0"/>
    <x v="0"/>
    <x v="29"/>
    <x v="1"/>
    <x v="2"/>
    <s v="BBA"/>
    <x v="0"/>
    <x v="1"/>
    <x v="0"/>
    <x v="8"/>
    <x v="0"/>
    <n v="8944"/>
    <x v="0"/>
    <n v="32.180327868852459"/>
    <n v="107"/>
    <x v="1"/>
    <x v="0"/>
    <x v="0"/>
    <x v="1"/>
    <x v="0"/>
  </r>
  <r>
    <n v="900770"/>
    <x v="1"/>
    <x v="0"/>
    <x v="0"/>
    <x v="4"/>
    <x v="0"/>
    <x v="29"/>
    <x v="1"/>
    <x v="2"/>
    <s v="BBA"/>
    <x v="0"/>
    <x v="1"/>
    <x v="0"/>
    <x v="1"/>
    <x v="0"/>
    <n v="12050"/>
    <x v="0"/>
    <n v="23.6775956284153"/>
    <n v="111"/>
    <x v="1"/>
    <x v="0"/>
    <x v="0"/>
    <x v="1"/>
    <x v="0"/>
  </r>
  <r>
    <n v="1040800"/>
    <x v="1"/>
    <x v="4"/>
    <x v="0"/>
    <x v="3"/>
    <x v="0"/>
    <x v="29"/>
    <x v="1"/>
    <x v="2"/>
    <s v="BBA"/>
    <x v="0"/>
    <x v="1"/>
    <x v="0"/>
    <x v="5"/>
    <x v="0"/>
    <n v="12519"/>
    <x v="0"/>
    <n v="22.392694063926943"/>
    <n v="69"/>
    <x v="2"/>
    <x v="0"/>
    <x v="3"/>
    <x v="0"/>
    <x v="0"/>
  </r>
  <r>
    <n v="1046546"/>
    <x v="1"/>
    <x v="4"/>
    <x v="0"/>
    <x v="3"/>
    <x v="0"/>
    <x v="29"/>
    <x v="1"/>
    <x v="2"/>
    <s v="BBA"/>
    <x v="0"/>
    <x v="1"/>
    <x v="0"/>
    <x v="8"/>
    <x v="0"/>
    <n v="10341"/>
    <x v="0"/>
    <n v="28.355191256830601"/>
    <n v="104"/>
    <x v="1"/>
    <x v="0"/>
    <x v="0"/>
    <x v="1"/>
    <x v="0"/>
  </r>
  <r>
    <n v="237032"/>
    <x v="1"/>
    <x v="4"/>
    <x v="0"/>
    <x v="1"/>
    <x v="0"/>
    <x v="29"/>
    <x v="1"/>
    <x v="2"/>
    <s v="BBA"/>
    <x v="0"/>
    <x v="1"/>
    <x v="0"/>
    <x v="1"/>
    <x v="0"/>
    <n v="3890"/>
    <x v="0"/>
    <n v="46.017351598173512"/>
    <n v="118"/>
    <x v="1"/>
    <x v="0"/>
    <x v="0"/>
    <x v="0"/>
    <x v="0"/>
  </r>
  <r>
    <n v="1065176"/>
    <x v="1"/>
    <x v="4"/>
    <x v="0"/>
    <x v="1"/>
    <x v="0"/>
    <x v="29"/>
    <x v="1"/>
    <x v="2"/>
    <s v="BBA"/>
    <x v="0"/>
    <x v="1"/>
    <x v="0"/>
    <x v="8"/>
    <x v="0"/>
    <n v="5896"/>
    <x v="0"/>
    <n v="40.524590163934427"/>
    <n v="180"/>
    <x v="1"/>
    <x v="0"/>
    <x v="0"/>
    <x v="0"/>
    <x v="0"/>
  </r>
  <r>
    <n v="1094024"/>
    <x v="1"/>
    <x v="4"/>
    <x v="0"/>
    <x v="1"/>
    <x v="0"/>
    <x v="29"/>
    <x v="1"/>
    <x v="2"/>
    <s v="BBA"/>
    <x v="0"/>
    <x v="1"/>
    <x v="0"/>
    <x v="8"/>
    <x v="0"/>
    <n v="13230"/>
    <x v="0"/>
    <n v="20.44535519125683"/>
    <n v="23"/>
    <x v="4"/>
    <x v="0"/>
    <x v="0"/>
    <x v="1"/>
    <x v="1"/>
  </r>
  <r>
    <n v="19971"/>
    <x v="1"/>
    <x v="4"/>
    <x v="0"/>
    <x v="0"/>
    <x v="0"/>
    <x v="29"/>
    <x v="1"/>
    <x v="2"/>
    <s v="BBA"/>
    <x v="0"/>
    <x v="1"/>
    <x v="0"/>
    <x v="1"/>
    <x v="0"/>
    <n v="4374"/>
    <x v="0"/>
    <n v="44.691324200913236"/>
    <n v="151.5"/>
    <x v="1"/>
    <x v="0"/>
    <x v="0"/>
    <x v="0"/>
    <x v="0"/>
  </r>
  <r>
    <n v="49985"/>
    <x v="1"/>
    <x v="4"/>
    <x v="0"/>
    <x v="0"/>
    <x v="0"/>
    <x v="29"/>
    <x v="1"/>
    <x v="2"/>
    <s v="BBA"/>
    <x v="0"/>
    <x v="1"/>
    <x v="0"/>
    <x v="13"/>
    <x v="0"/>
    <n v="6472"/>
    <x v="0"/>
    <n v="38.948858447488583"/>
    <n v="155"/>
    <x v="1"/>
    <x v="0"/>
    <x v="1"/>
    <x v="1"/>
    <x v="0"/>
  </r>
  <r>
    <n v="65403"/>
    <x v="1"/>
    <x v="4"/>
    <x v="0"/>
    <x v="0"/>
    <x v="0"/>
    <x v="29"/>
    <x v="1"/>
    <x v="2"/>
    <s v="BBA"/>
    <x v="0"/>
    <x v="1"/>
    <x v="0"/>
    <x v="14"/>
    <x v="0"/>
    <n v="5875"/>
    <x v="0"/>
    <n v="40.581967213114751"/>
    <n v="147.72999999999999"/>
    <x v="1"/>
    <x v="0"/>
    <x v="0"/>
    <x v="0"/>
    <x v="0"/>
  </r>
  <r>
    <n v="68465"/>
    <x v="1"/>
    <x v="4"/>
    <x v="0"/>
    <x v="0"/>
    <x v="0"/>
    <x v="29"/>
    <x v="1"/>
    <x v="2"/>
    <s v="BBA"/>
    <x v="0"/>
    <x v="1"/>
    <x v="0"/>
    <x v="1"/>
    <x v="1"/>
    <n v="4833"/>
    <x v="0"/>
    <n v="43.436529680365297"/>
    <n v="33"/>
    <x v="3"/>
    <x v="0"/>
    <x v="0"/>
    <x v="1"/>
    <x v="2"/>
  </r>
  <r>
    <n v="68999"/>
    <x v="1"/>
    <x v="4"/>
    <x v="0"/>
    <x v="0"/>
    <x v="0"/>
    <x v="29"/>
    <x v="1"/>
    <x v="2"/>
    <s v="BBA"/>
    <x v="0"/>
    <x v="1"/>
    <x v="0"/>
    <x v="1"/>
    <x v="0"/>
    <n v="6363"/>
    <x v="0"/>
    <n v="39.247488584474887"/>
    <n v="98"/>
    <x v="1"/>
    <x v="0"/>
    <x v="0"/>
    <x v="0"/>
    <x v="0"/>
  </r>
  <r>
    <n v="81955"/>
    <x v="1"/>
    <x v="4"/>
    <x v="0"/>
    <x v="0"/>
    <x v="0"/>
    <x v="29"/>
    <x v="1"/>
    <x v="2"/>
    <s v="BBA"/>
    <x v="0"/>
    <x v="1"/>
    <x v="0"/>
    <x v="17"/>
    <x v="0"/>
    <n v="2562"/>
    <x v="0"/>
    <n v="49.652968036529678"/>
    <n v="120"/>
    <x v="1"/>
    <x v="0"/>
    <x v="1"/>
    <x v="1"/>
    <x v="0"/>
  </r>
  <r>
    <n v="103555"/>
    <x v="1"/>
    <x v="4"/>
    <x v="0"/>
    <x v="0"/>
    <x v="0"/>
    <x v="29"/>
    <x v="1"/>
    <x v="2"/>
    <s v="BBA"/>
    <x v="0"/>
    <x v="1"/>
    <x v="0"/>
    <x v="1"/>
    <x v="0"/>
    <n v="6937"/>
    <x v="0"/>
    <n v="37.674885844748857"/>
    <n v="114"/>
    <x v="1"/>
    <x v="0"/>
    <x v="0"/>
    <x v="1"/>
    <x v="0"/>
  </r>
  <r>
    <n v="142895"/>
    <x v="1"/>
    <x v="4"/>
    <x v="0"/>
    <x v="0"/>
    <x v="0"/>
    <x v="29"/>
    <x v="1"/>
    <x v="2"/>
    <s v="BBA"/>
    <x v="0"/>
    <x v="1"/>
    <x v="0"/>
    <x v="1"/>
    <x v="0"/>
    <n v="4665"/>
    <x v="0"/>
    <n v="43.896174863387976"/>
    <n v="120.673"/>
    <x v="1"/>
    <x v="0"/>
    <x v="0"/>
    <x v="1"/>
    <x v="0"/>
  </r>
  <r>
    <n v="152025"/>
    <x v="1"/>
    <x v="4"/>
    <x v="0"/>
    <x v="0"/>
    <x v="0"/>
    <x v="29"/>
    <x v="1"/>
    <x v="2"/>
    <s v="BBA"/>
    <x v="0"/>
    <x v="1"/>
    <x v="0"/>
    <x v="1"/>
    <x v="0"/>
    <n v="6006"/>
    <x v="0"/>
    <n v="40.224043715846996"/>
    <n v="107"/>
    <x v="1"/>
    <x v="0"/>
    <x v="0"/>
    <x v="1"/>
    <x v="0"/>
  </r>
  <r>
    <n v="221660"/>
    <x v="1"/>
    <x v="4"/>
    <x v="0"/>
    <x v="0"/>
    <x v="0"/>
    <x v="29"/>
    <x v="1"/>
    <x v="2"/>
    <s v="BBA"/>
    <x v="0"/>
    <x v="1"/>
    <x v="0"/>
    <x v="2"/>
    <x v="0"/>
    <n v="1638"/>
    <x v="0"/>
    <n v="52.183060109289613"/>
    <n v="117"/>
    <x v="1"/>
    <x v="0"/>
    <x v="1"/>
    <x v="1"/>
    <x v="0"/>
  </r>
  <r>
    <n v="297682"/>
    <x v="1"/>
    <x v="4"/>
    <x v="0"/>
    <x v="0"/>
    <x v="0"/>
    <x v="29"/>
    <x v="1"/>
    <x v="2"/>
    <s v="BBA"/>
    <x v="0"/>
    <x v="1"/>
    <x v="0"/>
    <x v="1"/>
    <x v="0"/>
    <n v="6590"/>
    <x v="0"/>
    <n v="38.625570776255707"/>
    <n v="201.5"/>
    <x v="1"/>
    <x v="0"/>
    <x v="0"/>
    <x v="1"/>
    <x v="0"/>
  </r>
  <r>
    <n v="414812"/>
    <x v="1"/>
    <x v="4"/>
    <x v="0"/>
    <x v="0"/>
    <x v="0"/>
    <x v="29"/>
    <x v="1"/>
    <x v="2"/>
    <s v="BBA"/>
    <x v="0"/>
    <x v="1"/>
    <x v="0"/>
    <x v="1"/>
    <x v="0"/>
    <n v="-1625"/>
    <x v="0"/>
    <n v="61.115981735159814"/>
    <n v="109"/>
    <x v="1"/>
    <x v="0"/>
    <x v="0"/>
    <x v="0"/>
    <x v="0"/>
  </r>
  <r>
    <n v="577931"/>
    <x v="1"/>
    <x v="4"/>
    <x v="0"/>
    <x v="0"/>
    <x v="0"/>
    <x v="29"/>
    <x v="1"/>
    <x v="2"/>
    <s v="BBA"/>
    <x v="0"/>
    <x v="1"/>
    <x v="0"/>
    <x v="12"/>
    <x v="0"/>
    <n v="6814"/>
    <x v="0"/>
    <n v="38.011872146118719"/>
    <n v="52.346000000000004"/>
    <x v="3"/>
    <x v="0"/>
    <x v="1"/>
    <x v="0"/>
    <x v="2"/>
  </r>
  <r>
    <n v="621750"/>
    <x v="1"/>
    <x v="4"/>
    <x v="0"/>
    <x v="0"/>
    <x v="0"/>
    <x v="29"/>
    <x v="1"/>
    <x v="2"/>
    <s v="BBA"/>
    <x v="0"/>
    <x v="1"/>
    <x v="0"/>
    <x v="10"/>
    <x v="1"/>
    <n v="7553"/>
    <x v="0"/>
    <n v="35.989071038251367"/>
    <n v="152"/>
    <x v="1"/>
    <x v="0"/>
    <x v="2"/>
    <x v="1"/>
    <x v="0"/>
  </r>
  <r>
    <n v="626271"/>
    <x v="1"/>
    <x v="4"/>
    <x v="0"/>
    <x v="0"/>
    <x v="0"/>
    <x v="29"/>
    <x v="1"/>
    <x v="2"/>
    <s v="BBA"/>
    <x v="0"/>
    <x v="1"/>
    <x v="0"/>
    <x v="0"/>
    <x v="0"/>
    <n v="4136"/>
    <x v="0"/>
    <n v="45.343378995433788"/>
    <n v="79"/>
    <x v="2"/>
    <x v="0"/>
    <x v="0"/>
    <x v="1"/>
    <x v="0"/>
  </r>
  <r>
    <n v="628784"/>
    <x v="1"/>
    <x v="4"/>
    <x v="0"/>
    <x v="0"/>
    <x v="0"/>
    <x v="29"/>
    <x v="1"/>
    <x v="2"/>
    <s v="BBA"/>
    <x v="0"/>
    <x v="1"/>
    <x v="0"/>
    <x v="17"/>
    <x v="0"/>
    <n v="8838"/>
    <x v="0"/>
    <n v="32.469945355191257"/>
    <n v="90"/>
    <x v="1"/>
    <x v="0"/>
    <x v="1"/>
    <x v="1"/>
    <x v="0"/>
  </r>
  <r>
    <n v="700056"/>
    <x v="1"/>
    <x v="4"/>
    <x v="0"/>
    <x v="0"/>
    <x v="0"/>
    <x v="29"/>
    <x v="1"/>
    <x v="2"/>
    <s v="BBA"/>
    <x v="0"/>
    <x v="1"/>
    <x v="0"/>
    <x v="13"/>
    <x v="0"/>
    <n v="9325"/>
    <x v="0"/>
    <n v="31.137899543378996"/>
    <n v="66"/>
    <x v="2"/>
    <x v="0"/>
    <x v="1"/>
    <x v="1"/>
    <x v="0"/>
  </r>
  <r>
    <n v="741018"/>
    <x v="1"/>
    <x v="4"/>
    <x v="0"/>
    <x v="0"/>
    <x v="0"/>
    <x v="29"/>
    <x v="1"/>
    <x v="2"/>
    <s v="BBA"/>
    <x v="0"/>
    <x v="1"/>
    <x v="0"/>
    <x v="14"/>
    <x v="0"/>
    <n v="8981"/>
    <x v="0"/>
    <n v="32.079234972677597"/>
    <n v="10"/>
    <x v="4"/>
    <x v="0"/>
    <x v="0"/>
    <x v="0"/>
    <x v="2"/>
  </r>
  <r>
    <n v="805692"/>
    <x v="1"/>
    <x v="4"/>
    <x v="0"/>
    <x v="0"/>
    <x v="0"/>
    <x v="29"/>
    <x v="1"/>
    <x v="2"/>
    <s v="BBA"/>
    <x v="0"/>
    <x v="1"/>
    <x v="0"/>
    <x v="0"/>
    <x v="0"/>
    <n v="5497"/>
    <x v="0"/>
    <n v="41.617351598173514"/>
    <n v="48"/>
    <x v="3"/>
    <x v="0"/>
    <x v="0"/>
    <x v="0"/>
    <x v="2"/>
  </r>
  <r>
    <n v="805719"/>
    <x v="1"/>
    <x v="4"/>
    <x v="0"/>
    <x v="0"/>
    <x v="0"/>
    <x v="29"/>
    <x v="1"/>
    <x v="2"/>
    <s v="BBA"/>
    <x v="0"/>
    <x v="1"/>
    <x v="0"/>
    <x v="4"/>
    <x v="0"/>
    <n v="10474"/>
    <x v="0"/>
    <n v="27.991803278688526"/>
    <n v="23"/>
    <x v="4"/>
    <x v="0"/>
    <x v="2"/>
    <x v="1"/>
    <x v="2"/>
  </r>
  <r>
    <n v="829570"/>
    <x v="1"/>
    <x v="4"/>
    <x v="0"/>
    <x v="0"/>
    <x v="0"/>
    <x v="29"/>
    <x v="1"/>
    <x v="2"/>
    <s v="BBA"/>
    <x v="0"/>
    <x v="1"/>
    <x v="0"/>
    <x v="10"/>
    <x v="0"/>
    <n v="11189"/>
    <x v="0"/>
    <n v="26.033789954337902"/>
    <n v="115"/>
    <x v="1"/>
    <x v="0"/>
    <x v="2"/>
    <x v="0"/>
    <x v="0"/>
  </r>
  <r>
    <n v="841128"/>
    <x v="1"/>
    <x v="4"/>
    <x v="0"/>
    <x v="0"/>
    <x v="0"/>
    <x v="29"/>
    <x v="1"/>
    <x v="2"/>
    <s v="BBA"/>
    <x v="0"/>
    <x v="1"/>
    <x v="0"/>
    <x v="0"/>
    <x v="0"/>
    <n v="5857"/>
    <x v="0"/>
    <n v="40.631147540983605"/>
    <n v="308"/>
    <x v="1"/>
    <x v="0"/>
    <x v="0"/>
    <x v="1"/>
    <x v="0"/>
  </r>
  <r>
    <n v="864448"/>
    <x v="1"/>
    <x v="4"/>
    <x v="0"/>
    <x v="0"/>
    <x v="0"/>
    <x v="29"/>
    <x v="1"/>
    <x v="2"/>
    <s v="BBA"/>
    <x v="0"/>
    <x v="1"/>
    <x v="0"/>
    <x v="1"/>
    <x v="0"/>
    <n v="7880"/>
    <x v="0"/>
    <n v="35.094063926940642"/>
    <n v="123"/>
    <x v="1"/>
    <x v="0"/>
    <x v="0"/>
    <x v="0"/>
    <x v="0"/>
  </r>
  <r>
    <n v="870898"/>
    <x v="1"/>
    <x v="4"/>
    <x v="0"/>
    <x v="0"/>
    <x v="0"/>
    <x v="29"/>
    <x v="1"/>
    <x v="2"/>
    <s v="BBA"/>
    <x v="0"/>
    <x v="1"/>
    <x v="0"/>
    <x v="13"/>
    <x v="0"/>
    <n v="10390"/>
    <x v="0"/>
    <n v="28.221311475409834"/>
    <n v="130.70699999999999"/>
    <x v="1"/>
    <x v="0"/>
    <x v="1"/>
    <x v="0"/>
    <x v="0"/>
  </r>
  <r>
    <n v="874995"/>
    <x v="1"/>
    <x v="4"/>
    <x v="0"/>
    <x v="0"/>
    <x v="0"/>
    <x v="29"/>
    <x v="1"/>
    <x v="2"/>
    <s v="BBA"/>
    <x v="0"/>
    <x v="1"/>
    <x v="0"/>
    <x v="8"/>
    <x v="0"/>
    <n v="10174"/>
    <x v="0"/>
    <n v="28.811872146118723"/>
    <n v="137"/>
    <x v="1"/>
    <x v="0"/>
    <x v="0"/>
    <x v="1"/>
    <x v="0"/>
  </r>
  <r>
    <n v="876827"/>
    <x v="1"/>
    <x v="4"/>
    <x v="0"/>
    <x v="0"/>
    <x v="0"/>
    <x v="29"/>
    <x v="1"/>
    <x v="2"/>
    <s v="BBA"/>
    <x v="0"/>
    <x v="1"/>
    <x v="0"/>
    <x v="1"/>
    <x v="0"/>
    <n v="10350"/>
    <x v="0"/>
    <n v="28.330601092896174"/>
    <n v="133"/>
    <x v="1"/>
    <x v="0"/>
    <x v="0"/>
    <x v="1"/>
    <x v="0"/>
  </r>
  <r>
    <n v="879140"/>
    <x v="1"/>
    <x v="4"/>
    <x v="0"/>
    <x v="0"/>
    <x v="0"/>
    <x v="29"/>
    <x v="1"/>
    <x v="2"/>
    <s v="BBA"/>
    <x v="0"/>
    <x v="1"/>
    <x v="0"/>
    <x v="14"/>
    <x v="1"/>
    <n v="10230"/>
    <x v="0"/>
    <n v="28.658469945355193"/>
    <n v="94"/>
    <x v="1"/>
    <x v="0"/>
    <x v="0"/>
    <x v="0"/>
    <x v="0"/>
  </r>
  <r>
    <n v="903122"/>
    <x v="1"/>
    <x v="4"/>
    <x v="0"/>
    <x v="0"/>
    <x v="0"/>
    <x v="29"/>
    <x v="1"/>
    <x v="2"/>
    <s v="BBA"/>
    <x v="0"/>
    <x v="1"/>
    <x v="0"/>
    <x v="13"/>
    <x v="0"/>
    <n v="11639"/>
    <x v="0"/>
    <n v="24.800913242009134"/>
    <n v="111"/>
    <x v="1"/>
    <x v="0"/>
    <x v="1"/>
    <x v="0"/>
    <x v="0"/>
  </r>
  <r>
    <n v="934607"/>
    <x v="1"/>
    <x v="4"/>
    <x v="0"/>
    <x v="0"/>
    <x v="0"/>
    <x v="29"/>
    <x v="1"/>
    <x v="2"/>
    <s v="BBA"/>
    <x v="0"/>
    <x v="1"/>
    <x v="0"/>
    <x v="8"/>
    <x v="0"/>
    <n v="12013"/>
    <x v="0"/>
    <n v="23.778688524590166"/>
    <n v="57"/>
    <x v="3"/>
    <x v="0"/>
    <x v="0"/>
    <x v="1"/>
    <x v="2"/>
  </r>
  <r>
    <n v="937328"/>
    <x v="1"/>
    <x v="4"/>
    <x v="0"/>
    <x v="0"/>
    <x v="0"/>
    <x v="29"/>
    <x v="1"/>
    <x v="2"/>
    <s v="BBA"/>
    <x v="0"/>
    <x v="1"/>
    <x v="0"/>
    <x v="1"/>
    <x v="0"/>
    <n v="11826"/>
    <x v="0"/>
    <n v="24.289617486338798"/>
    <n v="97"/>
    <x v="1"/>
    <x v="0"/>
    <x v="0"/>
    <x v="1"/>
    <x v="0"/>
  </r>
  <r>
    <n v="939819"/>
    <x v="1"/>
    <x v="4"/>
    <x v="0"/>
    <x v="0"/>
    <x v="0"/>
    <x v="29"/>
    <x v="1"/>
    <x v="2"/>
    <s v="BBA"/>
    <x v="0"/>
    <x v="1"/>
    <x v="0"/>
    <x v="4"/>
    <x v="0"/>
    <n v="-1097"/>
    <x v="0"/>
    <n v="59.672131147540981"/>
    <n v="90"/>
    <x v="1"/>
    <x v="0"/>
    <x v="2"/>
    <x v="0"/>
    <x v="0"/>
  </r>
  <r>
    <n v="955766"/>
    <x v="1"/>
    <x v="4"/>
    <x v="0"/>
    <x v="0"/>
    <x v="0"/>
    <x v="29"/>
    <x v="1"/>
    <x v="2"/>
    <s v="BBA"/>
    <x v="0"/>
    <x v="1"/>
    <x v="0"/>
    <x v="14"/>
    <x v="0"/>
    <n v="9128"/>
    <x v="0"/>
    <n v="31.6775956284153"/>
    <n v="99"/>
    <x v="1"/>
    <x v="0"/>
    <x v="0"/>
    <x v="0"/>
    <x v="0"/>
  </r>
  <r>
    <n v="965888"/>
    <x v="1"/>
    <x v="4"/>
    <x v="0"/>
    <x v="0"/>
    <x v="0"/>
    <x v="29"/>
    <x v="1"/>
    <x v="2"/>
    <s v="BBA"/>
    <x v="0"/>
    <x v="1"/>
    <x v="0"/>
    <x v="1"/>
    <x v="0"/>
    <n v="11696"/>
    <x v="0"/>
    <n v="24.644808743169399"/>
    <n v="150"/>
    <x v="1"/>
    <x v="0"/>
    <x v="0"/>
    <x v="0"/>
    <x v="0"/>
  </r>
  <r>
    <n v="969592"/>
    <x v="1"/>
    <x v="4"/>
    <x v="0"/>
    <x v="0"/>
    <x v="0"/>
    <x v="29"/>
    <x v="1"/>
    <x v="2"/>
    <s v="BBA"/>
    <x v="0"/>
    <x v="1"/>
    <x v="0"/>
    <x v="1"/>
    <x v="0"/>
    <n v="12613"/>
    <x v="0"/>
    <n v="22.1351598173516"/>
    <n v="56.023000000000003"/>
    <x v="3"/>
    <x v="0"/>
    <x v="0"/>
    <x v="1"/>
    <x v="2"/>
  </r>
  <r>
    <n v="992632"/>
    <x v="1"/>
    <x v="4"/>
    <x v="0"/>
    <x v="0"/>
    <x v="0"/>
    <x v="29"/>
    <x v="1"/>
    <x v="2"/>
    <s v="BBA"/>
    <x v="0"/>
    <x v="1"/>
    <x v="0"/>
    <x v="8"/>
    <x v="1"/>
    <n v="11537"/>
    <x v="0"/>
    <n v="25.080365296803656"/>
    <n v="88"/>
    <x v="2"/>
    <x v="0"/>
    <x v="0"/>
    <x v="1"/>
    <x v="0"/>
  </r>
  <r>
    <n v="1018793"/>
    <x v="1"/>
    <x v="4"/>
    <x v="0"/>
    <x v="0"/>
    <x v="0"/>
    <x v="29"/>
    <x v="1"/>
    <x v="2"/>
    <s v="BBA"/>
    <x v="0"/>
    <x v="1"/>
    <x v="0"/>
    <x v="1"/>
    <x v="0"/>
    <n v="4502"/>
    <x v="0"/>
    <n v="44.341530054644807"/>
    <n v="111"/>
    <x v="1"/>
    <x v="0"/>
    <x v="0"/>
    <x v="0"/>
    <x v="0"/>
  </r>
  <r>
    <n v="1040929"/>
    <x v="1"/>
    <x v="4"/>
    <x v="0"/>
    <x v="0"/>
    <x v="0"/>
    <x v="29"/>
    <x v="1"/>
    <x v="2"/>
    <s v="BBA"/>
    <x v="0"/>
    <x v="1"/>
    <x v="0"/>
    <x v="1"/>
    <x v="0"/>
    <n v="12308"/>
    <x v="0"/>
    <n v="22.970776255707765"/>
    <n v="94"/>
    <x v="1"/>
    <x v="0"/>
    <x v="0"/>
    <x v="0"/>
    <x v="0"/>
  </r>
  <r>
    <n v="1041903"/>
    <x v="1"/>
    <x v="4"/>
    <x v="0"/>
    <x v="0"/>
    <x v="0"/>
    <x v="29"/>
    <x v="1"/>
    <x v="2"/>
    <s v="BBA"/>
    <x v="0"/>
    <x v="1"/>
    <x v="0"/>
    <x v="8"/>
    <x v="0"/>
    <n v="6362"/>
    <x v="0"/>
    <n v="39.25022831050228"/>
    <n v="101"/>
    <x v="1"/>
    <x v="0"/>
    <x v="0"/>
    <x v="0"/>
    <x v="0"/>
  </r>
  <r>
    <n v="1074044"/>
    <x v="1"/>
    <x v="4"/>
    <x v="0"/>
    <x v="0"/>
    <x v="0"/>
    <x v="29"/>
    <x v="1"/>
    <x v="2"/>
    <s v="BBA"/>
    <x v="0"/>
    <x v="1"/>
    <x v="0"/>
    <x v="8"/>
    <x v="0"/>
    <n v="11728"/>
    <x v="0"/>
    <n v="24.557377049180328"/>
    <n v="119.015"/>
    <x v="1"/>
    <x v="0"/>
    <x v="0"/>
    <x v="1"/>
    <x v="0"/>
  </r>
  <r>
    <n v="1080306"/>
    <x v="1"/>
    <x v="4"/>
    <x v="0"/>
    <x v="0"/>
    <x v="0"/>
    <x v="29"/>
    <x v="1"/>
    <x v="2"/>
    <s v="BBA"/>
    <x v="0"/>
    <x v="1"/>
    <x v="0"/>
    <x v="8"/>
    <x v="0"/>
    <n v="9402"/>
    <x v="0"/>
    <n v="30.926940639269407"/>
    <n v="116"/>
    <x v="1"/>
    <x v="0"/>
    <x v="0"/>
    <x v="0"/>
    <x v="0"/>
  </r>
  <r>
    <n v="1096208"/>
    <x v="1"/>
    <x v="4"/>
    <x v="0"/>
    <x v="0"/>
    <x v="0"/>
    <x v="29"/>
    <x v="1"/>
    <x v="2"/>
    <s v="BBA"/>
    <x v="0"/>
    <x v="1"/>
    <x v="0"/>
    <x v="8"/>
    <x v="0"/>
    <n v="9547"/>
    <x v="0"/>
    <n v="30.529680365296805"/>
    <n v="153"/>
    <x v="1"/>
    <x v="0"/>
    <x v="0"/>
    <x v="1"/>
    <x v="0"/>
  </r>
  <r>
    <n v="1119162"/>
    <x v="1"/>
    <x v="4"/>
    <x v="0"/>
    <x v="0"/>
    <x v="0"/>
    <x v="29"/>
    <x v="1"/>
    <x v="2"/>
    <s v="BBA"/>
    <x v="0"/>
    <x v="1"/>
    <x v="0"/>
    <x v="8"/>
    <x v="0"/>
    <n v="9303"/>
    <x v="0"/>
    <n v="31.198173515981736"/>
    <n v="108"/>
    <x v="1"/>
    <x v="0"/>
    <x v="0"/>
    <x v="0"/>
    <x v="0"/>
  </r>
  <r>
    <n v="1151759"/>
    <x v="1"/>
    <x v="4"/>
    <x v="0"/>
    <x v="0"/>
    <x v="0"/>
    <x v="29"/>
    <x v="1"/>
    <x v="2"/>
    <s v="BBA"/>
    <x v="0"/>
    <x v="1"/>
    <x v="0"/>
    <x v="1"/>
    <x v="0"/>
    <n v="9354"/>
    <x v="0"/>
    <n v="31.058447488584477"/>
    <n v="140.04600000000002"/>
    <x v="1"/>
    <x v="0"/>
    <x v="0"/>
    <x v="0"/>
    <x v="0"/>
  </r>
  <r>
    <n v="1161944"/>
    <x v="1"/>
    <x v="4"/>
    <x v="0"/>
    <x v="0"/>
    <x v="0"/>
    <x v="29"/>
    <x v="1"/>
    <x v="2"/>
    <s v="BBA"/>
    <x v="0"/>
    <x v="1"/>
    <x v="0"/>
    <x v="8"/>
    <x v="1"/>
    <n v="9620"/>
    <x v="0"/>
    <n v="30.329680365296806"/>
    <n v="0"/>
    <x v="5"/>
    <x v="2"/>
    <x v="0"/>
    <x v="0"/>
    <x v="2"/>
  </r>
  <r>
    <n v="24514"/>
    <x v="1"/>
    <x v="5"/>
    <x v="0"/>
    <x v="0"/>
    <x v="0"/>
    <x v="29"/>
    <x v="1"/>
    <x v="2"/>
    <s v="BBA"/>
    <x v="0"/>
    <x v="1"/>
    <x v="0"/>
    <x v="1"/>
    <x v="0"/>
    <n v="2051"/>
    <x v="0"/>
    <n v="51.052968036529677"/>
    <n v="87"/>
    <x v="2"/>
    <x v="0"/>
    <x v="0"/>
    <x v="1"/>
    <x v="0"/>
  </r>
  <r>
    <n v="757687"/>
    <x v="1"/>
    <x v="5"/>
    <x v="0"/>
    <x v="0"/>
    <x v="0"/>
    <x v="29"/>
    <x v="1"/>
    <x v="2"/>
    <s v="BBA"/>
    <x v="0"/>
    <x v="1"/>
    <x v="0"/>
    <x v="16"/>
    <x v="0"/>
    <n v="9052"/>
    <x v="0"/>
    <n v="31.885245901639344"/>
    <n v="75"/>
    <x v="2"/>
    <x v="0"/>
    <x v="0"/>
    <x v="0"/>
    <x v="0"/>
  </r>
  <r>
    <n v="859236"/>
    <x v="1"/>
    <x v="5"/>
    <x v="0"/>
    <x v="0"/>
    <x v="0"/>
    <x v="29"/>
    <x v="1"/>
    <x v="2"/>
    <s v="BBA"/>
    <x v="0"/>
    <x v="1"/>
    <x v="0"/>
    <x v="1"/>
    <x v="0"/>
    <n v="-703"/>
    <x v="0"/>
    <n v="58.592694063926942"/>
    <n v="145"/>
    <x v="1"/>
    <x v="0"/>
    <x v="0"/>
    <x v="0"/>
    <x v="0"/>
  </r>
  <r>
    <n v="975844"/>
    <x v="1"/>
    <x v="5"/>
    <x v="0"/>
    <x v="0"/>
    <x v="0"/>
    <x v="29"/>
    <x v="1"/>
    <x v="2"/>
    <s v="BBA"/>
    <x v="0"/>
    <x v="1"/>
    <x v="0"/>
    <x v="14"/>
    <x v="0"/>
    <n v="10933"/>
    <x v="0"/>
    <n v="26.735159817351601"/>
    <n v="94"/>
    <x v="1"/>
    <x v="0"/>
    <x v="0"/>
    <x v="0"/>
    <x v="0"/>
  </r>
  <r>
    <n v="1009238"/>
    <x v="1"/>
    <x v="5"/>
    <x v="0"/>
    <x v="0"/>
    <x v="0"/>
    <x v="29"/>
    <x v="1"/>
    <x v="2"/>
    <s v="BBA"/>
    <x v="0"/>
    <x v="1"/>
    <x v="0"/>
    <x v="1"/>
    <x v="0"/>
    <n v="12033"/>
    <x v="0"/>
    <n v="23.724043715846996"/>
    <n v="63"/>
    <x v="2"/>
    <x v="0"/>
    <x v="0"/>
    <x v="1"/>
    <x v="0"/>
  </r>
  <r>
    <n v="1120591"/>
    <x v="1"/>
    <x v="5"/>
    <x v="0"/>
    <x v="0"/>
    <x v="0"/>
    <x v="29"/>
    <x v="1"/>
    <x v="2"/>
    <s v="BBA"/>
    <x v="0"/>
    <x v="1"/>
    <x v="0"/>
    <x v="8"/>
    <x v="0"/>
    <n v="8396"/>
    <x v="0"/>
    <n v="33.68036529680365"/>
    <n v="116"/>
    <x v="1"/>
    <x v="0"/>
    <x v="0"/>
    <x v="1"/>
    <x v="0"/>
  </r>
  <r>
    <n v="819528"/>
    <x v="1"/>
    <x v="5"/>
    <x v="0"/>
    <x v="4"/>
    <x v="0"/>
    <x v="29"/>
    <x v="1"/>
    <x v="2"/>
    <s v="BBA"/>
    <x v="0"/>
    <x v="1"/>
    <x v="0"/>
    <x v="1"/>
    <x v="0"/>
    <n v="9761"/>
    <x v="0"/>
    <n v="29.94337899543379"/>
    <n v="96"/>
    <x v="1"/>
    <x v="0"/>
    <x v="0"/>
    <x v="1"/>
    <x v="0"/>
  </r>
  <r>
    <n v="542819"/>
    <x v="1"/>
    <x v="7"/>
    <x v="0"/>
    <x v="0"/>
    <x v="0"/>
    <x v="29"/>
    <x v="1"/>
    <x v="2"/>
    <s v="BBA"/>
    <x v="0"/>
    <x v="1"/>
    <x v="0"/>
    <x v="1"/>
    <x v="0"/>
    <n v="8702"/>
    <x v="0"/>
    <n v="32.842009132420088"/>
    <n v="63"/>
    <x v="2"/>
    <x v="0"/>
    <x v="0"/>
    <x v="1"/>
    <x v="0"/>
  </r>
  <r>
    <n v="546949"/>
    <x v="1"/>
    <x v="7"/>
    <x v="0"/>
    <x v="0"/>
    <x v="0"/>
    <x v="29"/>
    <x v="1"/>
    <x v="2"/>
    <s v="BBA"/>
    <x v="0"/>
    <x v="1"/>
    <x v="0"/>
    <x v="19"/>
    <x v="0"/>
    <n v="8187"/>
    <x v="0"/>
    <n v="34.25296803652968"/>
    <n v="73"/>
    <x v="2"/>
    <x v="0"/>
    <x v="1"/>
    <x v="0"/>
    <x v="0"/>
  </r>
  <r>
    <n v="553031"/>
    <x v="1"/>
    <x v="7"/>
    <x v="0"/>
    <x v="0"/>
    <x v="0"/>
    <x v="29"/>
    <x v="1"/>
    <x v="2"/>
    <s v="BBA"/>
    <x v="0"/>
    <x v="1"/>
    <x v="0"/>
    <x v="1"/>
    <x v="0"/>
    <n v="9286"/>
    <x v="0"/>
    <n v="31.24474885844749"/>
    <n v="114"/>
    <x v="1"/>
    <x v="0"/>
    <x v="0"/>
    <x v="0"/>
    <x v="0"/>
  </r>
  <r>
    <n v="581032"/>
    <x v="1"/>
    <x v="7"/>
    <x v="0"/>
    <x v="0"/>
    <x v="0"/>
    <x v="29"/>
    <x v="1"/>
    <x v="2"/>
    <s v="BBA"/>
    <x v="0"/>
    <x v="1"/>
    <x v="0"/>
    <x v="8"/>
    <x v="0"/>
    <n v="10568"/>
    <x v="0"/>
    <n v="27.734972677595628"/>
    <n v="159.5"/>
    <x v="1"/>
    <x v="0"/>
    <x v="0"/>
    <x v="1"/>
    <x v="0"/>
  </r>
  <r>
    <n v="629502"/>
    <x v="1"/>
    <x v="7"/>
    <x v="0"/>
    <x v="0"/>
    <x v="0"/>
    <x v="29"/>
    <x v="1"/>
    <x v="2"/>
    <s v="BBA"/>
    <x v="0"/>
    <x v="1"/>
    <x v="0"/>
    <x v="8"/>
    <x v="0"/>
    <n v="9658"/>
    <x v="0"/>
    <n v="30.225570776255708"/>
    <n v="139"/>
    <x v="1"/>
    <x v="0"/>
    <x v="0"/>
    <x v="0"/>
    <x v="0"/>
  </r>
  <r>
    <n v="660191"/>
    <x v="1"/>
    <x v="7"/>
    <x v="0"/>
    <x v="0"/>
    <x v="0"/>
    <x v="29"/>
    <x v="1"/>
    <x v="2"/>
    <s v="BBA"/>
    <x v="0"/>
    <x v="1"/>
    <x v="0"/>
    <x v="1"/>
    <x v="0"/>
    <n v="9323"/>
    <x v="0"/>
    <n v="31.143378995433793"/>
    <n v="154"/>
    <x v="1"/>
    <x v="0"/>
    <x v="0"/>
    <x v="0"/>
    <x v="0"/>
  </r>
  <r>
    <n v="768527"/>
    <x v="1"/>
    <x v="7"/>
    <x v="0"/>
    <x v="0"/>
    <x v="0"/>
    <x v="29"/>
    <x v="1"/>
    <x v="2"/>
    <s v="BBA"/>
    <x v="0"/>
    <x v="1"/>
    <x v="0"/>
    <x v="1"/>
    <x v="1"/>
    <n v="9320"/>
    <x v="0"/>
    <n v="31.151598173515982"/>
    <n v="112"/>
    <x v="1"/>
    <x v="0"/>
    <x v="0"/>
    <x v="0"/>
    <x v="0"/>
  </r>
  <r>
    <n v="799833"/>
    <x v="1"/>
    <x v="7"/>
    <x v="0"/>
    <x v="0"/>
    <x v="0"/>
    <x v="29"/>
    <x v="1"/>
    <x v="2"/>
    <s v="BBA"/>
    <x v="0"/>
    <x v="1"/>
    <x v="0"/>
    <x v="0"/>
    <x v="0"/>
    <n v="9870"/>
    <x v="0"/>
    <n v="29.644748858447489"/>
    <n v="118"/>
    <x v="1"/>
    <x v="0"/>
    <x v="0"/>
    <x v="0"/>
    <x v="0"/>
  </r>
  <r>
    <n v="801297"/>
    <x v="1"/>
    <x v="7"/>
    <x v="0"/>
    <x v="0"/>
    <x v="0"/>
    <x v="29"/>
    <x v="1"/>
    <x v="2"/>
    <s v="BBA"/>
    <x v="0"/>
    <x v="1"/>
    <x v="0"/>
    <x v="1"/>
    <x v="0"/>
    <n v="8186"/>
    <x v="0"/>
    <n v="34.25570776255708"/>
    <n v="177"/>
    <x v="1"/>
    <x v="0"/>
    <x v="0"/>
    <x v="1"/>
    <x v="0"/>
  </r>
  <r>
    <n v="815917"/>
    <x v="1"/>
    <x v="7"/>
    <x v="0"/>
    <x v="0"/>
    <x v="0"/>
    <x v="29"/>
    <x v="1"/>
    <x v="2"/>
    <s v="BBA"/>
    <x v="0"/>
    <x v="1"/>
    <x v="0"/>
    <x v="1"/>
    <x v="0"/>
    <n v="9950"/>
    <x v="0"/>
    <n v="29.425570776255707"/>
    <n v="72"/>
    <x v="2"/>
    <x v="0"/>
    <x v="0"/>
    <x v="0"/>
    <x v="0"/>
  </r>
  <r>
    <n v="881925"/>
    <x v="1"/>
    <x v="7"/>
    <x v="0"/>
    <x v="0"/>
    <x v="0"/>
    <x v="29"/>
    <x v="1"/>
    <x v="2"/>
    <s v="BBA"/>
    <x v="0"/>
    <x v="1"/>
    <x v="0"/>
    <x v="1"/>
    <x v="0"/>
    <n v="10362"/>
    <x v="0"/>
    <n v="28.297814207650273"/>
    <n v="134"/>
    <x v="1"/>
    <x v="0"/>
    <x v="0"/>
    <x v="0"/>
    <x v="0"/>
  </r>
  <r>
    <n v="904107"/>
    <x v="1"/>
    <x v="7"/>
    <x v="0"/>
    <x v="0"/>
    <x v="0"/>
    <x v="29"/>
    <x v="1"/>
    <x v="2"/>
    <s v="BBA"/>
    <x v="0"/>
    <x v="1"/>
    <x v="0"/>
    <x v="1"/>
    <x v="0"/>
    <n v="6027"/>
    <x v="0"/>
    <n v="40.166666666666664"/>
    <n v="115"/>
    <x v="1"/>
    <x v="0"/>
    <x v="0"/>
    <x v="0"/>
    <x v="0"/>
  </r>
  <r>
    <n v="927894"/>
    <x v="1"/>
    <x v="7"/>
    <x v="0"/>
    <x v="0"/>
    <x v="0"/>
    <x v="29"/>
    <x v="1"/>
    <x v="2"/>
    <s v="BBA"/>
    <x v="0"/>
    <x v="1"/>
    <x v="0"/>
    <x v="14"/>
    <x v="1"/>
    <n v="7488"/>
    <x v="0"/>
    <n v="36.166666666666664"/>
    <n v="116"/>
    <x v="1"/>
    <x v="0"/>
    <x v="0"/>
    <x v="1"/>
    <x v="0"/>
  </r>
  <r>
    <n v="956929"/>
    <x v="1"/>
    <x v="7"/>
    <x v="0"/>
    <x v="0"/>
    <x v="0"/>
    <x v="29"/>
    <x v="1"/>
    <x v="2"/>
    <s v="BBA"/>
    <x v="0"/>
    <x v="1"/>
    <x v="0"/>
    <x v="1"/>
    <x v="1"/>
    <n v="9515"/>
    <x v="0"/>
    <n v="30.617351598173517"/>
    <n v="68"/>
    <x v="2"/>
    <x v="0"/>
    <x v="0"/>
    <x v="1"/>
    <x v="0"/>
  </r>
  <r>
    <n v="975569"/>
    <x v="1"/>
    <x v="7"/>
    <x v="0"/>
    <x v="0"/>
    <x v="0"/>
    <x v="29"/>
    <x v="1"/>
    <x v="2"/>
    <s v="BBA"/>
    <x v="0"/>
    <x v="1"/>
    <x v="0"/>
    <x v="19"/>
    <x v="0"/>
    <n v="5901"/>
    <x v="0"/>
    <n v="40.510928961748633"/>
    <n v="96"/>
    <x v="1"/>
    <x v="0"/>
    <x v="1"/>
    <x v="1"/>
    <x v="0"/>
  </r>
  <r>
    <n v="994041"/>
    <x v="1"/>
    <x v="7"/>
    <x v="0"/>
    <x v="0"/>
    <x v="0"/>
    <x v="29"/>
    <x v="1"/>
    <x v="2"/>
    <s v="BBA"/>
    <x v="0"/>
    <x v="1"/>
    <x v="0"/>
    <x v="1"/>
    <x v="0"/>
    <n v="9617"/>
    <x v="0"/>
    <n v="30.337899543378995"/>
    <n v="171"/>
    <x v="1"/>
    <x v="0"/>
    <x v="0"/>
    <x v="1"/>
    <x v="0"/>
  </r>
  <r>
    <n v="1054335"/>
    <x v="1"/>
    <x v="7"/>
    <x v="0"/>
    <x v="0"/>
    <x v="0"/>
    <x v="29"/>
    <x v="1"/>
    <x v="2"/>
    <s v="BBA"/>
    <x v="0"/>
    <x v="1"/>
    <x v="0"/>
    <x v="8"/>
    <x v="0"/>
    <n v="10483"/>
    <x v="0"/>
    <n v="27.967213114754099"/>
    <n v="18.667999999999999"/>
    <x v="4"/>
    <x v="0"/>
    <x v="0"/>
    <x v="0"/>
    <x v="2"/>
  </r>
  <r>
    <n v="1060007"/>
    <x v="1"/>
    <x v="7"/>
    <x v="0"/>
    <x v="0"/>
    <x v="0"/>
    <x v="29"/>
    <x v="1"/>
    <x v="2"/>
    <s v="BBA"/>
    <x v="0"/>
    <x v="1"/>
    <x v="0"/>
    <x v="1"/>
    <x v="1"/>
    <n v="5737"/>
    <x v="0"/>
    <n v="40.959817351598176"/>
    <n v="105"/>
    <x v="1"/>
    <x v="0"/>
    <x v="0"/>
    <x v="1"/>
    <x v="0"/>
  </r>
  <r>
    <n v="1092531"/>
    <x v="1"/>
    <x v="7"/>
    <x v="0"/>
    <x v="0"/>
    <x v="0"/>
    <x v="29"/>
    <x v="1"/>
    <x v="2"/>
    <s v="BBA"/>
    <x v="0"/>
    <x v="1"/>
    <x v="0"/>
    <x v="8"/>
    <x v="0"/>
    <n v="10589"/>
    <x v="0"/>
    <n v="27.6775956284153"/>
    <n v="182"/>
    <x v="1"/>
    <x v="0"/>
    <x v="0"/>
    <x v="0"/>
    <x v="0"/>
  </r>
  <r>
    <n v="1132267"/>
    <x v="1"/>
    <x v="7"/>
    <x v="0"/>
    <x v="0"/>
    <x v="0"/>
    <x v="29"/>
    <x v="1"/>
    <x v="2"/>
    <s v="BBA"/>
    <x v="0"/>
    <x v="1"/>
    <x v="0"/>
    <x v="14"/>
    <x v="1"/>
    <n v="13575"/>
    <x v="0"/>
    <n v="19.50228310502283"/>
    <n v="21"/>
    <x v="4"/>
    <x v="0"/>
    <x v="0"/>
    <x v="0"/>
    <x v="1"/>
  </r>
  <r>
    <n v="399142"/>
    <x v="1"/>
    <x v="8"/>
    <x v="0"/>
    <x v="0"/>
    <x v="0"/>
    <x v="29"/>
    <x v="1"/>
    <x v="2"/>
    <s v="BBA"/>
    <x v="0"/>
    <x v="1"/>
    <x v="0"/>
    <x v="1"/>
    <x v="0"/>
    <n v="1615"/>
    <x v="0"/>
    <n v="52.245901639344261"/>
    <n v="118"/>
    <x v="1"/>
    <x v="0"/>
    <x v="0"/>
    <x v="1"/>
    <x v="0"/>
  </r>
  <r>
    <n v="1049334"/>
    <x v="1"/>
    <x v="8"/>
    <x v="0"/>
    <x v="0"/>
    <x v="0"/>
    <x v="29"/>
    <x v="1"/>
    <x v="2"/>
    <s v="BBA"/>
    <x v="0"/>
    <x v="1"/>
    <x v="0"/>
    <x v="8"/>
    <x v="0"/>
    <n v="13001"/>
    <x v="0"/>
    <n v="21.072146118721463"/>
    <n v="90"/>
    <x v="1"/>
    <x v="0"/>
    <x v="0"/>
    <x v="1"/>
    <x v="0"/>
  </r>
  <r>
    <n v="642402"/>
    <x v="1"/>
    <x v="10"/>
    <x v="0"/>
    <x v="3"/>
    <x v="0"/>
    <x v="29"/>
    <x v="1"/>
    <x v="2"/>
    <s v="BBA"/>
    <x v="0"/>
    <x v="1"/>
    <x v="1"/>
    <x v="5"/>
    <x v="0"/>
    <n v="7994"/>
    <x v="0"/>
    <n v="34.781735159817352"/>
    <n v="167"/>
    <x v="1"/>
    <x v="0"/>
    <x v="3"/>
    <x v="1"/>
    <x v="0"/>
  </r>
  <r>
    <n v="1042138"/>
    <x v="1"/>
    <x v="10"/>
    <x v="0"/>
    <x v="1"/>
    <x v="0"/>
    <x v="29"/>
    <x v="1"/>
    <x v="2"/>
    <s v="BBA"/>
    <x v="0"/>
    <x v="1"/>
    <x v="1"/>
    <x v="1"/>
    <x v="0"/>
    <n v="10423"/>
    <x v="0"/>
    <n v="28.131147540983605"/>
    <n v="95"/>
    <x v="1"/>
    <x v="0"/>
    <x v="0"/>
    <x v="0"/>
    <x v="0"/>
  </r>
  <r>
    <n v="93586"/>
    <x v="1"/>
    <x v="10"/>
    <x v="0"/>
    <x v="0"/>
    <x v="0"/>
    <x v="29"/>
    <x v="1"/>
    <x v="2"/>
    <s v="BBA"/>
    <x v="0"/>
    <x v="1"/>
    <x v="1"/>
    <x v="1"/>
    <x v="0"/>
    <n v="47"/>
    <x v="0"/>
    <n v="56.538251366120221"/>
    <n v="87"/>
    <x v="2"/>
    <x v="0"/>
    <x v="0"/>
    <x v="0"/>
    <x v="0"/>
  </r>
  <r>
    <n v="576597"/>
    <x v="1"/>
    <x v="10"/>
    <x v="0"/>
    <x v="0"/>
    <x v="0"/>
    <x v="29"/>
    <x v="1"/>
    <x v="2"/>
    <s v="BBA"/>
    <x v="0"/>
    <x v="1"/>
    <x v="1"/>
    <x v="1"/>
    <x v="0"/>
    <n v="9473"/>
    <x v="0"/>
    <n v="30.732420091324201"/>
    <n v="163"/>
    <x v="1"/>
    <x v="0"/>
    <x v="0"/>
    <x v="0"/>
    <x v="0"/>
  </r>
  <r>
    <n v="897464"/>
    <x v="1"/>
    <x v="10"/>
    <x v="0"/>
    <x v="0"/>
    <x v="0"/>
    <x v="29"/>
    <x v="1"/>
    <x v="2"/>
    <s v="BBA"/>
    <x v="0"/>
    <x v="1"/>
    <x v="1"/>
    <x v="1"/>
    <x v="0"/>
    <n v="10872"/>
    <x v="0"/>
    <n v="26.902283105022832"/>
    <n v="105"/>
    <x v="1"/>
    <x v="0"/>
    <x v="0"/>
    <x v="0"/>
    <x v="0"/>
  </r>
  <r>
    <n v="936545"/>
    <x v="1"/>
    <x v="10"/>
    <x v="0"/>
    <x v="0"/>
    <x v="0"/>
    <x v="29"/>
    <x v="1"/>
    <x v="2"/>
    <s v="BBA"/>
    <x v="0"/>
    <x v="1"/>
    <x v="1"/>
    <x v="8"/>
    <x v="0"/>
    <n v="11770"/>
    <x v="0"/>
    <n v="24.442622950819672"/>
    <n v="64"/>
    <x v="2"/>
    <x v="0"/>
    <x v="0"/>
    <x v="0"/>
    <x v="0"/>
  </r>
  <r>
    <n v="949818"/>
    <x v="1"/>
    <x v="10"/>
    <x v="0"/>
    <x v="0"/>
    <x v="0"/>
    <x v="29"/>
    <x v="1"/>
    <x v="2"/>
    <s v="BBA"/>
    <x v="0"/>
    <x v="1"/>
    <x v="1"/>
    <x v="1"/>
    <x v="0"/>
    <n v="11441"/>
    <x v="0"/>
    <n v="25.343378995433792"/>
    <n v="95"/>
    <x v="1"/>
    <x v="0"/>
    <x v="0"/>
    <x v="0"/>
    <x v="0"/>
  </r>
  <r>
    <n v="979216"/>
    <x v="1"/>
    <x v="10"/>
    <x v="0"/>
    <x v="0"/>
    <x v="0"/>
    <x v="29"/>
    <x v="1"/>
    <x v="2"/>
    <s v="BBA"/>
    <x v="0"/>
    <x v="1"/>
    <x v="1"/>
    <x v="8"/>
    <x v="0"/>
    <n v="9081"/>
    <x v="0"/>
    <n v="31.806010928961747"/>
    <n v="143"/>
    <x v="1"/>
    <x v="0"/>
    <x v="0"/>
    <x v="0"/>
    <x v="0"/>
  </r>
  <r>
    <n v="1008406"/>
    <x v="1"/>
    <x v="10"/>
    <x v="0"/>
    <x v="0"/>
    <x v="0"/>
    <x v="29"/>
    <x v="1"/>
    <x v="2"/>
    <s v="BBA"/>
    <x v="0"/>
    <x v="1"/>
    <x v="1"/>
    <x v="8"/>
    <x v="0"/>
    <n v="10993"/>
    <x v="0"/>
    <n v="26.570776255707763"/>
    <n v="126"/>
    <x v="1"/>
    <x v="0"/>
    <x v="0"/>
    <x v="0"/>
    <x v="0"/>
  </r>
  <r>
    <n v="1015599"/>
    <x v="1"/>
    <x v="10"/>
    <x v="0"/>
    <x v="0"/>
    <x v="0"/>
    <x v="29"/>
    <x v="1"/>
    <x v="2"/>
    <s v="BBA"/>
    <x v="0"/>
    <x v="1"/>
    <x v="1"/>
    <x v="7"/>
    <x v="0"/>
    <n v="12592"/>
    <x v="0"/>
    <n v="22.192694063926943"/>
    <n v="106"/>
    <x v="1"/>
    <x v="0"/>
    <x v="2"/>
    <x v="1"/>
    <x v="0"/>
  </r>
  <r>
    <n v="1029741"/>
    <x v="1"/>
    <x v="10"/>
    <x v="0"/>
    <x v="0"/>
    <x v="0"/>
    <x v="29"/>
    <x v="1"/>
    <x v="2"/>
    <s v="BBA"/>
    <x v="0"/>
    <x v="1"/>
    <x v="1"/>
    <x v="8"/>
    <x v="1"/>
    <n v="2931"/>
    <x v="0"/>
    <n v="48.642076502732237"/>
    <n v="147"/>
    <x v="1"/>
    <x v="0"/>
    <x v="0"/>
    <x v="0"/>
    <x v="0"/>
  </r>
  <r>
    <n v="1031506"/>
    <x v="1"/>
    <x v="10"/>
    <x v="0"/>
    <x v="0"/>
    <x v="0"/>
    <x v="29"/>
    <x v="1"/>
    <x v="2"/>
    <s v="BBA"/>
    <x v="0"/>
    <x v="1"/>
    <x v="1"/>
    <x v="1"/>
    <x v="0"/>
    <n v="4668"/>
    <x v="0"/>
    <n v="43.887978142076506"/>
    <n v="118"/>
    <x v="1"/>
    <x v="0"/>
    <x v="0"/>
    <x v="0"/>
    <x v="0"/>
  </r>
  <r>
    <n v="1128979"/>
    <x v="1"/>
    <x v="10"/>
    <x v="0"/>
    <x v="0"/>
    <x v="0"/>
    <x v="29"/>
    <x v="1"/>
    <x v="2"/>
    <s v="BBA"/>
    <x v="0"/>
    <x v="1"/>
    <x v="1"/>
    <x v="14"/>
    <x v="1"/>
    <n v="13587"/>
    <x v="0"/>
    <n v="19.469406392694065"/>
    <n v="27"/>
    <x v="4"/>
    <x v="0"/>
    <x v="0"/>
    <x v="1"/>
    <x v="1"/>
  </r>
  <r>
    <n v="565291"/>
    <x v="1"/>
    <x v="11"/>
    <x v="0"/>
    <x v="0"/>
    <x v="0"/>
    <x v="29"/>
    <x v="1"/>
    <x v="2"/>
    <s v="BBA"/>
    <x v="0"/>
    <x v="1"/>
    <x v="1"/>
    <x v="2"/>
    <x v="0"/>
    <n v="6888"/>
    <x v="0"/>
    <n v="37.809132420091323"/>
    <n v="86"/>
    <x v="2"/>
    <x v="0"/>
    <x v="1"/>
    <x v="0"/>
    <x v="0"/>
  </r>
  <r>
    <n v="762436"/>
    <x v="1"/>
    <x v="11"/>
    <x v="0"/>
    <x v="0"/>
    <x v="0"/>
    <x v="29"/>
    <x v="1"/>
    <x v="2"/>
    <s v="BBA"/>
    <x v="0"/>
    <x v="1"/>
    <x v="1"/>
    <x v="15"/>
    <x v="0"/>
    <n v="9512"/>
    <x v="0"/>
    <n v="30.62557077625571"/>
    <n v="91"/>
    <x v="1"/>
    <x v="0"/>
    <x v="1"/>
    <x v="1"/>
    <x v="0"/>
  </r>
  <r>
    <n v="813174"/>
    <x v="1"/>
    <x v="11"/>
    <x v="0"/>
    <x v="0"/>
    <x v="0"/>
    <x v="29"/>
    <x v="1"/>
    <x v="2"/>
    <s v="BBA"/>
    <x v="0"/>
    <x v="1"/>
    <x v="1"/>
    <x v="1"/>
    <x v="0"/>
    <n v="10482"/>
    <x v="0"/>
    <n v="27.969945355191257"/>
    <n v="51.008000000000003"/>
    <x v="3"/>
    <x v="0"/>
    <x v="0"/>
    <x v="0"/>
    <x v="2"/>
  </r>
  <r>
    <n v="987356"/>
    <x v="1"/>
    <x v="11"/>
    <x v="0"/>
    <x v="0"/>
    <x v="0"/>
    <x v="29"/>
    <x v="1"/>
    <x v="2"/>
    <s v="BBA"/>
    <x v="0"/>
    <x v="1"/>
    <x v="1"/>
    <x v="14"/>
    <x v="0"/>
    <n v="11946"/>
    <x v="0"/>
    <n v="23.961748633879782"/>
    <n v="63"/>
    <x v="2"/>
    <x v="0"/>
    <x v="0"/>
    <x v="0"/>
    <x v="0"/>
  </r>
  <r>
    <n v="1074391"/>
    <x v="1"/>
    <x v="11"/>
    <x v="0"/>
    <x v="0"/>
    <x v="0"/>
    <x v="29"/>
    <x v="1"/>
    <x v="2"/>
    <s v="BBA"/>
    <x v="0"/>
    <x v="1"/>
    <x v="1"/>
    <x v="8"/>
    <x v="1"/>
    <n v="9768"/>
    <x v="0"/>
    <n v="29.924200913242011"/>
    <n v="154"/>
    <x v="1"/>
    <x v="0"/>
    <x v="0"/>
    <x v="0"/>
    <x v="0"/>
  </r>
  <r>
    <n v="1120713"/>
    <x v="1"/>
    <x v="11"/>
    <x v="0"/>
    <x v="0"/>
    <x v="0"/>
    <x v="29"/>
    <x v="1"/>
    <x v="2"/>
    <s v="BBA"/>
    <x v="0"/>
    <x v="1"/>
    <x v="1"/>
    <x v="8"/>
    <x v="0"/>
    <n v="13254"/>
    <x v="0"/>
    <n v="20.379781420765028"/>
    <n v="34"/>
    <x v="3"/>
    <x v="0"/>
    <x v="0"/>
    <x v="0"/>
    <x v="2"/>
  </r>
  <r>
    <n v="1132455"/>
    <x v="1"/>
    <x v="11"/>
    <x v="0"/>
    <x v="0"/>
    <x v="0"/>
    <x v="29"/>
    <x v="1"/>
    <x v="2"/>
    <s v="BBA"/>
    <x v="0"/>
    <x v="1"/>
    <x v="1"/>
    <x v="1"/>
    <x v="0"/>
    <n v="13859"/>
    <x v="0"/>
    <n v="18.724200913242008"/>
    <n v="9"/>
    <x v="5"/>
    <x v="1"/>
    <x v="0"/>
    <x v="0"/>
    <x v="2"/>
  </r>
  <r>
    <n v="1004072"/>
    <x v="1"/>
    <x v="13"/>
    <x v="0"/>
    <x v="0"/>
    <x v="0"/>
    <x v="29"/>
    <x v="1"/>
    <x v="2"/>
    <s v="BBA"/>
    <x v="0"/>
    <x v="1"/>
    <x v="1"/>
    <x v="1"/>
    <x v="1"/>
    <n v="12673"/>
    <x v="0"/>
    <n v="21.970776255707765"/>
    <n v="92"/>
    <x v="1"/>
    <x v="0"/>
    <x v="0"/>
    <x v="0"/>
    <x v="0"/>
  </r>
  <r>
    <n v="1010206"/>
    <x v="1"/>
    <x v="13"/>
    <x v="0"/>
    <x v="0"/>
    <x v="0"/>
    <x v="29"/>
    <x v="1"/>
    <x v="2"/>
    <s v="BBA"/>
    <x v="0"/>
    <x v="1"/>
    <x v="1"/>
    <x v="1"/>
    <x v="0"/>
    <n v="11922"/>
    <x v="0"/>
    <n v="24.027322404371585"/>
    <n v="123"/>
    <x v="1"/>
    <x v="0"/>
    <x v="0"/>
    <x v="0"/>
    <x v="0"/>
  </r>
  <r>
    <n v="1013535"/>
    <x v="1"/>
    <x v="13"/>
    <x v="0"/>
    <x v="0"/>
    <x v="0"/>
    <x v="29"/>
    <x v="1"/>
    <x v="2"/>
    <s v="BBA"/>
    <x v="0"/>
    <x v="1"/>
    <x v="1"/>
    <x v="1"/>
    <x v="1"/>
    <n v="11704"/>
    <x v="0"/>
    <n v="24.622950819672131"/>
    <n v="13"/>
    <x v="4"/>
    <x v="0"/>
    <x v="0"/>
    <x v="0"/>
    <x v="2"/>
  </r>
  <r>
    <n v="1045254"/>
    <x v="1"/>
    <x v="13"/>
    <x v="0"/>
    <x v="0"/>
    <x v="0"/>
    <x v="29"/>
    <x v="1"/>
    <x v="2"/>
    <s v="BBA"/>
    <x v="0"/>
    <x v="1"/>
    <x v="1"/>
    <x v="7"/>
    <x v="0"/>
    <n v="13299"/>
    <x v="0"/>
    <n v="20.256830601092897"/>
    <n v="103"/>
    <x v="1"/>
    <x v="0"/>
    <x v="2"/>
    <x v="0"/>
    <x v="0"/>
  </r>
  <r>
    <n v="1045272"/>
    <x v="1"/>
    <x v="13"/>
    <x v="0"/>
    <x v="0"/>
    <x v="0"/>
    <x v="29"/>
    <x v="1"/>
    <x v="2"/>
    <s v="BBA"/>
    <x v="0"/>
    <x v="1"/>
    <x v="1"/>
    <x v="1"/>
    <x v="1"/>
    <n v="13020"/>
    <x v="0"/>
    <n v="21.020091324200912"/>
    <n v="28"/>
    <x v="4"/>
    <x v="0"/>
    <x v="0"/>
    <x v="0"/>
    <x v="1"/>
  </r>
  <r>
    <n v="1059715"/>
    <x v="1"/>
    <x v="13"/>
    <x v="0"/>
    <x v="0"/>
    <x v="0"/>
    <x v="29"/>
    <x v="1"/>
    <x v="2"/>
    <s v="BBA"/>
    <x v="0"/>
    <x v="1"/>
    <x v="1"/>
    <x v="1"/>
    <x v="1"/>
    <n v="13131"/>
    <x v="0"/>
    <n v="20.715981735159819"/>
    <n v="74"/>
    <x v="2"/>
    <x v="0"/>
    <x v="0"/>
    <x v="1"/>
    <x v="0"/>
  </r>
  <r>
    <n v="1088481"/>
    <x v="1"/>
    <x v="13"/>
    <x v="0"/>
    <x v="0"/>
    <x v="0"/>
    <x v="29"/>
    <x v="1"/>
    <x v="2"/>
    <s v="BBA"/>
    <x v="0"/>
    <x v="1"/>
    <x v="1"/>
    <x v="8"/>
    <x v="1"/>
    <n v="12929"/>
    <x v="0"/>
    <n v="21.269406392694066"/>
    <n v="69"/>
    <x v="2"/>
    <x v="0"/>
    <x v="0"/>
    <x v="0"/>
    <x v="0"/>
  </r>
  <r>
    <n v="1104460"/>
    <x v="1"/>
    <x v="13"/>
    <x v="0"/>
    <x v="0"/>
    <x v="0"/>
    <x v="29"/>
    <x v="1"/>
    <x v="2"/>
    <s v="BBA"/>
    <x v="0"/>
    <x v="1"/>
    <x v="1"/>
    <x v="5"/>
    <x v="0"/>
    <n v="13275"/>
    <x v="0"/>
    <n v="20.3224043715847"/>
    <n v="36"/>
    <x v="3"/>
    <x v="0"/>
    <x v="3"/>
    <x v="1"/>
    <x v="2"/>
  </r>
  <r>
    <n v="1107472"/>
    <x v="1"/>
    <x v="13"/>
    <x v="0"/>
    <x v="0"/>
    <x v="0"/>
    <x v="29"/>
    <x v="1"/>
    <x v="2"/>
    <s v="BBA"/>
    <x v="0"/>
    <x v="1"/>
    <x v="1"/>
    <x v="8"/>
    <x v="0"/>
    <n v="8694"/>
    <x v="0"/>
    <n v="32.863926940639267"/>
    <n v="140"/>
    <x v="1"/>
    <x v="0"/>
    <x v="0"/>
    <x v="0"/>
    <x v="0"/>
  </r>
  <r>
    <n v="1159820"/>
    <x v="1"/>
    <x v="13"/>
    <x v="0"/>
    <x v="4"/>
    <x v="0"/>
    <x v="29"/>
    <x v="1"/>
    <x v="2"/>
    <s v="BBA"/>
    <x v="0"/>
    <x v="1"/>
    <x v="1"/>
    <x v="8"/>
    <x v="0"/>
    <n v="8823"/>
    <x v="0"/>
    <n v="32.510928961748633"/>
    <n v="171.00800000000001"/>
    <x v="1"/>
    <x v="0"/>
    <x v="0"/>
    <x v="0"/>
    <x v="0"/>
  </r>
  <r>
    <n v="704783"/>
    <x v="1"/>
    <x v="14"/>
    <x v="0"/>
    <x v="3"/>
    <x v="0"/>
    <x v="29"/>
    <x v="1"/>
    <x v="2"/>
    <s v="BBA"/>
    <x v="0"/>
    <x v="1"/>
    <x v="1"/>
    <x v="1"/>
    <x v="1"/>
    <n v="9139"/>
    <x v="0"/>
    <n v="31.647488584474885"/>
    <n v="78"/>
    <x v="2"/>
    <x v="0"/>
    <x v="0"/>
    <x v="0"/>
    <x v="0"/>
  </r>
  <r>
    <n v="797883"/>
    <x v="1"/>
    <x v="16"/>
    <x v="0"/>
    <x v="0"/>
    <x v="0"/>
    <x v="29"/>
    <x v="1"/>
    <x v="2"/>
    <s v="BBA"/>
    <x v="0"/>
    <x v="1"/>
    <x v="1"/>
    <x v="14"/>
    <x v="0"/>
    <n v="8106"/>
    <x v="0"/>
    <n v="34.474885844748854"/>
    <n v="122"/>
    <x v="1"/>
    <x v="0"/>
    <x v="0"/>
    <x v="1"/>
    <x v="0"/>
  </r>
  <r>
    <n v="1106990"/>
    <x v="1"/>
    <x v="16"/>
    <x v="0"/>
    <x v="0"/>
    <x v="0"/>
    <x v="29"/>
    <x v="1"/>
    <x v="2"/>
    <s v="BBA"/>
    <x v="0"/>
    <x v="1"/>
    <x v="1"/>
    <x v="8"/>
    <x v="0"/>
    <n v="5170"/>
    <x v="0"/>
    <n v="42.513242009132419"/>
    <n v="62"/>
    <x v="2"/>
    <x v="0"/>
    <x v="0"/>
    <x v="0"/>
    <x v="0"/>
  </r>
  <r>
    <n v="1139778"/>
    <x v="1"/>
    <x v="17"/>
    <x v="0"/>
    <x v="0"/>
    <x v="0"/>
    <x v="29"/>
    <x v="1"/>
    <x v="2"/>
    <s v="BBA"/>
    <x v="0"/>
    <x v="1"/>
    <x v="1"/>
    <x v="8"/>
    <x v="0"/>
    <n v="7466"/>
    <x v="0"/>
    <n v="36.22677595628415"/>
    <n v="124"/>
    <x v="1"/>
    <x v="0"/>
    <x v="0"/>
    <x v="1"/>
    <x v="0"/>
  </r>
  <r>
    <n v="967180"/>
    <x v="1"/>
    <x v="5"/>
    <x v="0"/>
    <x v="0"/>
    <x v="0"/>
    <x v="30"/>
    <x v="1"/>
    <x v="1"/>
    <s v="BBA"/>
    <x v="0"/>
    <x v="1"/>
    <x v="0"/>
    <x v="0"/>
    <x v="0"/>
    <n v="11785"/>
    <x v="0"/>
    <n v="24.401639344262296"/>
    <n v="113"/>
    <x v="1"/>
    <x v="0"/>
    <x v="0"/>
    <x v="0"/>
    <x v="0"/>
  </r>
  <r>
    <n v="626874"/>
    <x v="1"/>
    <x v="4"/>
    <x v="0"/>
    <x v="0"/>
    <x v="0"/>
    <x v="31"/>
    <x v="1"/>
    <x v="1"/>
    <s v="BBA"/>
    <x v="0"/>
    <x v="1"/>
    <x v="0"/>
    <x v="18"/>
    <x v="0"/>
    <n v="9337"/>
    <x v="0"/>
    <n v="31.105022831050231"/>
    <n v="61"/>
    <x v="2"/>
    <x v="0"/>
    <x v="1"/>
    <x v="1"/>
    <x v="0"/>
  </r>
  <r>
    <n v="922853"/>
    <x v="1"/>
    <x v="4"/>
    <x v="0"/>
    <x v="0"/>
    <x v="0"/>
    <x v="31"/>
    <x v="1"/>
    <x v="1"/>
    <s v="BBA"/>
    <x v="0"/>
    <x v="1"/>
    <x v="0"/>
    <x v="3"/>
    <x v="0"/>
    <n v="10484"/>
    <x v="0"/>
    <n v="27.964480874316941"/>
    <n v="75"/>
    <x v="2"/>
    <x v="0"/>
    <x v="1"/>
    <x v="0"/>
    <x v="0"/>
  </r>
  <r>
    <n v="927601"/>
    <x v="1"/>
    <x v="12"/>
    <x v="0"/>
    <x v="0"/>
    <x v="0"/>
    <x v="31"/>
    <x v="1"/>
    <x v="1"/>
    <s v="BBA"/>
    <x v="0"/>
    <x v="1"/>
    <x v="1"/>
    <x v="8"/>
    <x v="0"/>
    <n v="11510"/>
    <x v="0"/>
    <n v="25.154337899543382"/>
    <n v="72"/>
    <x v="2"/>
    <x v="0"/>
    <x v="0"/>
    <x v="0"/>
    <x v="0"/>
  </r>
  <r>
    <n v="639303"/>
    <x v="2"/>
    <x v="4"/>
    <x v="0"/>
    <x v="0"/>
    <x v="0"/>
    <x v="32"/>
    <x v="1"/>
    <x v="1"/>
    <s v="BBA"/>
    <x v="0"/>
    <x v="1"/>
    <x v="0"/>
    <x v="4"/>
    <x v="0"/>
    <n v="5863"/>
    <x v="0"/>
    <n v="40.614754098360656"/>
    <n v="6"/>
    <x v="6"/>
    <x v="0"/>
    <x v="2"/>
    <x v="0"/>
    <x v="0"/>
  </r>
  <r>
    <n v="918228"/>
    <x v="1"/>
    <x v="0"/>
    <x v="0"/>
    <x v="3"/>
    <x v="0"/>
    <x v="32"/>
    <x v="1"/>
    <x v="1"/>
    <s v="BBA"/>
    <x v="0"/>
    <x v="1"/>
    <x v="0"/>
    <x v="8"/>
    <x v="0"/>
    <n v="5738"/>
    <x v="0"/>
    <n v="40.957077625570776"/>
    <n v="197.69300000000001"/>
    <x v="1"/>
    <x v="0"/>
    <x v="0"/>
    <x v="1"/>
    <x v="0"/>
  </r>
  <r>
    <n v="20798"/>
    <x v="1"/>
    <x v="0"/>
    <x v="0"/>
    <x v="0"/>
    <x v="0"/>
    <x v="32"/>
    <x v="1"/>
    <x v="1"/>
    <s v="BBA"/>
    <x v="0"/>
    <x v="1"/>
    <x v="0"/>
    <x v="1"/>
    <x v="0"/>
    <n v="258"/>
    <x v="0"/>
    <n v="55.961748633879779"/>
    <n v="126"/>
    <x v="1"/>
    <x v="0"/>
    <x v="0"/>
    <x v="1"/>
    <x v="0"/>
  </r>
  <r>
    <n v="153338"/>
    <x v="1"/>
    <x v="0"/>
    <x v="0"/>
    <x v="0"/>
    <x v="0"/>
    <x v="32"/>
    <x v="1"/>
    <x v="1"/>
    <s v="BBA"/>
    <x v="0"/>
    <x v="1"/>
    <x v="0"/>
    <x v="1"/>
    <x v="0"/>
    <n v="6621"/>
    <x v="0"/>
    <n v="38.540639269406391"/>
    <n v="36.67"/>
    <x v="3"/>
    <x v="0"/>
    <x v="0"/>
    <x v="0"/>
    <x v="2"/>
  </r>
  <r>
    <n v="296564"/>
    <x v="1"/>
    <x v="0"/>
    <x v="0"/>
    <x v="0"/>
    <x v="0"/>
    <x v="32"/>
    <x v="1"/>
    <x v="1"/>
    <s v="BBA"/>
    <x v="0"/>
    <x v="1"/>
    <x v="0"/>
    <x v="5"/>
    <x v="0"/>
    <n v="-73"/>
    <x v="0"/>
    <n v="56.866666666666667"/>
    <n v="152.1"/>
    <x v="1"/>
    <x v="0"/>
    <x v="3"/>
    <x v="1"/>
    <x v="0"/>
  </r>
  <r>
    <n v="683672"/>
    <x v="1"/>
    <x v="0"/>
    <x v="0"/>
    <x v="0"/>
    <x v="0"/>
    <x v="32"/>
    <x v="1"/>
    <x v="1"/>
    <s v="BBA"/>
    <x v="0"/>
    <x v="1"/>
    <x v="0"/>
    <x v="3"/>
    <x v="0"/>
    <n v="10337"/>
    <x v="0"/>
    <n v="28.366120218579233"/>
    <n v="107"/>
    <x v="1"/>
    <x v="0"/>
    <x v="1"/>
    <x v="1"/>
    <x v="0"/>
  </r>
  <r>
    <n v="1132032"/>
    <x v="1"/>
    <x v="0"/>
    <x v="0"/>
    <x v="0"/>
    <x v="0"/>
    <x v="32"/>
    <x v="1"/>
    <x v="1"/>
    <s v="BBA"/>
    <x v="0"/>
    <x v="1"/>
    <x v="0"/>
    <x v="8"/>
    <x v="0"/>
    <n v="9198"/>
    <x v="0"/>
    <n v="31.485844748858447"/>
    <n v="84.031000000000006"/>
    <x v="2"/>
    <x v="0"/>
    <x v="0"/>
    <x v="1"/>
    <x v="0"/>
  </r>
  <r>
    <n v="797251"/>
    <x v="1"/>
    <x v="4"/>
    <x v="0"/>
    <x v="3"/>
    <x v="0"/>
    <x v="32"/>
    <x v="1"/>
    <x v="1"/>
    <s v="BBA"/>
    <x v="0"/>
    <x v="1"/>
    <x v="0"/>
    <x v="0"/>
    <x v="0"/>
    <n v="6413"/>
    <x v="0"/>
    <n v="39.110502283105021"/>
    <n v="137"/>
    <x v="1"/>
    <x v="0"/>
    <x v="0"/>
    <x v="0"/>
    <x v="0"/>
  </r>
  <r>
    <n v="1109263"/>
    <x v="1"/>
    <x v="4"/>
    <x v="0"/>
    <x v="3"/>
    <x v="0"/>
    <x v="32"/>
    <x v="1"/>
    <x v="1"/>
    <s v="BBA"/>
    <x v="0"/>
    <x v="1"/>
    <x v="0"/>
    <x v="8"/>
    <x v="1"/>
    <n v="12809"/>
    <x v="0"/>
    <n v="21.598173515981735"/>
    <n v="71.00800000000001"/>
    <x v="2"/>
    <x v="0"/>
    <x v="0"/>
    <x v="0"/>
    <x v="0"/>
  </r>
  <r>
    <n v="27485"/>
    <x v="1"/>
    <x v="4"/>
    <x v="0"/>
    <x v="0"/>
    <x v="0"/>
    <x v="32"/>
    <x v="1"/>
    <x v="1"/>
    <s v="BBA"/>
    <x v="0"/>
    <x v="1"/>
    <x v="0"/>
    <x v="14"/>
    <x v="0"/>
    <n v="5147"/>
    <x v="0"/>
    <n v="42.576255707762556"/>
    <n v="90"/>
    <x v="1"/>
    <x v="0"/>
    <x v="0"/>
    <x v="1"/>
    <x v="0"/>
  </r>
  <r>
    <n v="73778"/>
    <x v="1"/>
    <x v="4"/>
    <x v="0"/>
    <x v="0"/>
    <x v="0"/>
    <x v="32"/>
    <x v="1"/>
    <x v="1"/>
    <s v="BBA"/>
    <x v="0"/>
    <x v="1"/>
    <x v="0"/>
    <x v="1"/>
    <x v="0"/>
    <n v="897"/>
    <x v="0"/>
    <n v="54.211872146118722"/>
    <n v="74"/>
    <x v="2"/>
    <x v="0"/>
    <x v="0"/>
    <x v="0"/>
    <x v="0"/>
  </r>
  <r>
    <n v="118810"/>
    <x v="1"/>
    <x v="4"/>
    <x v="0"/>
    <x v="0"/>
    <x v="0"/>
    <x v="32"/>
    <x v="1"/>
    <x v="1"/>
    <s v="BBA"/>
    <x v="0"/>
    <x v="1"/>
    <x v="0"/>
    <x v="1"/>
    <x v="0"/>
    <n v="5389"/>
    <x v="0"/>
    <n v="41.913242009132418"/>
    <n v="64"/>
    <x v="2"/>
    <x v="0"/>
    <x v="0"/>
    <x v="1"/>
    <x v="0"/>
  </r>
  <r>
    <n v="149260"/>
    <x v="1"/>
    <x v="4"/>
    <x v="0"/>
    <x v="0"/>
    <x v="0"/>
    <x v="32"/>
    <x v="1"/>
    <x v="1"/>
    <s v="BBA"/>
    <x v="0"/>
    <x v="1"/>
    <x v="0"/>
    <x v="17"/>
    <x v="0"/>
    <n v="4048"/>
    <x v="0"/>
    <n v="45.584474885844749"/>
    <n v="19"/>
    <x v="4"/>
    <x v="0"/>
    <x v="1"/>
    <x v="1"/>
    <x v="2"/>
  </r>
  <r>
    <n v="151582"/>
    <x v="1"/>
    <x v="4"/>
    <x v="0"/>
    <x v="0"/>
    <x v="0"/>
    <x v="32"/>
    <x v="1"/>
    <x v="1"/>
    <s v="BBA"/>
    <x v="0"/>
    <x v="1"/>
    <x v="0"/>
    <x v="13"/>
    <x v="0"/>
    <n v="7127"/>
    <x v="0"/>
    <n v="37.154337899543378"/>
    <n v="119"/>
    <x v="1"/>
    <x v="0"/>
    <x v="1"/>
    <x v="1"/>
    <x v="0"/>
  </r>
  <r>
    <n v="516704"/>
    <x v="1"/>
    <x v="4"/>
    <x v="0"/>
    <x v="0"/>
    <x v="0"/>
    <x v="32"/>
    <x v="1"/>
    <x v="1"/>
    <s v="BBA"/>
    <x v="0"/>
    <x v="1"/>
    <x v="0"/>
    <x v="1"/>
    <x v="1"/>
    <n v="7351"/>
    <x v="0"/>
    <n v="36.540983606557376"/>
    <n v="214"/>
    <x v="1"/>
    <x v="0"/>
    <x v="0"/>
    <x v="1"/>
    <x v="0"/>
  </r>
  <r>
    <n v="575713"/>
    <x v="1"/>
    <x v="4"/>
    <x v="0"/>
    <x v="0"/>
    <x v="0"/>
    <x v="32"/>
    <x v="1"/>
    <x v="1"/>
    <s v="BBA"/>
    <x v="0"/>
    <x v="1"/>
    <x v="0"/>
    <x v="17"/>
    <x v="0"/>
    <n v="8371"/>
    <x v="0"/>
    <n v="33.748858447488587"/>
    <n v="106"/>
    <x v="1"/>
    <x v="0"/>
    <x v="1"/>
    <x v="1"/>
    <x v="0"/>
  </r>
  <r>
    <n v="633258"/>
    <x v="1"/>
    <x v="4"/>
    <x v="0"/>
    <x v="0"/>
    <x v="0"/>
    <x v="32"/>
    <x v="1"/>
    <x v="1"/>
    <s v="BBA"/>
    <x v="0"/>
    <x v="1"/>
    <x v="0"/>
    <x v="1"/>
    <x v="0"/>
    <n v="8746"/>
    <x v="0"/>
    <n v="32.721461187214608"/>
    <n v="175.67000000000002"/>
    <x v="1"/>
    <x v="0"/>
    <x v="0"/>
    <x v="1"/>
    <x v="0"/>
  </r>
  <r>
    <n v="664616"/>
    <x v="1"/>
    <x v="4"/>
    <x v="0"/>
    <x v="0"/>
    <x v="0"/>
    <x v="32"/>
    <x v="1"/>
    <x v="1"/>
    <s v="BBA"/>
    <x v="0"/>
    <x v="1"/>
    <x v="0"/>
    <x v="6"/>
    <x v="0"/>
    <n v="9356"/>
    <x v="0"/>
    <n v="31.052968036529681"/>
    <n v="199"/>
    <x v="1"/>
    <x v="0"/>
    <x v="1"/>
    <x v="0"/>
    <x v="0"/>
  </r>
  <r>
    <n v="677751"/>
    <x v="1"/>
    <x v="4"/>
    <x v="0"/>
    <x v="0"/>
    <x v="0"/>
    <x v="32"/>
    <x v="1"/>
    <x v="1"/>
    <s v="BBA"/>
    <x v="0"/>
    <x v="1"/>
    <x v="0"/>
    <x v="1"/>
    <x v="0"/>
    <n v="8692"/>
    <x v="0"/>
    <n v="32.86940639269406"/>
    <n v="118"/>
    <x v="1"/>
    <x v="0"/>
    <x v="0"/>
    <x v="1"/>
    <x v="0"/>
  </r>
  <r>
    <n v="766867"/>
    <x v="1"/>
    <x v="4"/>
    <x v="0"/>
    <x v="0"/>
    <x v="0"/>
    <x v="32"/>
    <x v="1"/>
    <x v="1"/>
    <s v="BBA"/>
    <x v="0"/>
    <x v="1"/>
    <x v="0"/>
    <x v="13"/>
    <x v="0"/>
    <n v="9084"/>
    <x v="0"/>
    <n v="31.797814207650273"/>
    <n v="98"/>
    <x v="1"/>
    <x v="0"/>
    <x v="1"/>
    <x v="1"/>
    <x v="0"/>
  </r>
  <r>
    <n v="816255"/>
    <x v="1"/>
    <x v="4"/>
    <x v="0"/>
    <x v="0"/>
    <x v="0"/>
    <x v="32"/>
    <x v="1"/>
    <x v="1"/>
    <s v="BBA"/>
    <x v="0"/>
    <x v="1"/>
    <x v="0"/>
    <x v="17"/>
    <x v="0"/>
    <n v="9798"/>
    <x v="0"/>
    <n v="29.842009132420092"/>
    <n v="115"/>
    <x v="1"/>
    <x v="0"/>
    <x v="1"/>
    <x v="1"/>
    <x v="0"/>
  </r>
  <r>
    <n v="881206"/>
    <x v="1"/>
    <x v="4"/>
    <x v="0"/>
    <x v="0"/>
    <x v="0"/>
    <x v="32"/>
    <x v="1"/>
    <x v="1"/>
    <s v="BBA"/>
    <x v="0"/>
    <x v="1"/>
    <x v="0"/>
    <x v="1"/>
    <x v="0"/>
    <n v="8827"/>
    <x v="0"/>
    <n v="32.5"/>
    <n v="233.23000000000002"/>
    <x v="1"/>
    <x v="0"/>
    <x v="0"/>
    <x v="1"/>
    <x v="0"/>
  </r>
  <r>
    <n v="915203"/>
    <x v="1"/>
    <x v="4"/>
    <x v="0"/>
    <x v="0"/>
    <x v="0"/>
    <x v="32"/>
    <x v="1"/>
    <x v="1"/>
    <s v="BBA"/>
    <x v="0"/>
    <x v="1"/>
    <x v="0"/>
    <x v="1"/>
    <x v="0"/>
    <n v="7420"/>
    <x v="0"/>
    <n v="36.352459016393439"/>
    <n v="103"/>
    <x v="1"/>
    <x v="0"/>
    <x v="0"/>
    <x v="1"/>
    <x v="0"/>
  </r>
  <r>
    <n v="971409"/>
    <x v="1"/>
    <x v="4"/>
    <x v="0"/>
    <x v="0"/>
    <x v="0"/>
    <x v="32"/>
    <x v="1"/>
    <x v="1"/>
    <s v="BBA"/>
    <x v="0"/>
    <x v="1"/>
    <x v="0"/>
    <x v="8"/>
    <x v="0"/>
    <n v="11811"/>
    <x v="0"/>
    <n v="24.330601092896174"/>
    <n v="108"/>
    <x v="1"/>
    <x v="0"/>
    <x v="0"/>
    <x v="1"/>
    <x v="0"/>
  </r>
  <r>
    <n v="581004"/>
    <x v="1"/>
    <x v="5"/>
    <x v="0"/>
    <x v="3"/>
    <x v="0"/>
    <x v="32"/>
    <x v="1"/>
    <x v="1"/>
    <s v="BBA"/>
    <x v="0"/>
    <x v="1"/>
    <x v="0"/>
    <x v="1"/>
    <x v="0"/>
    <n v="8452"/>
    <x v="0"/>
    <n v="33.526940639269405"/>
    <n v="83"/>
    <x v="2"/>
    <x v="0"/>
    <x v="0"/>
    <x v="1"/>
    <x v="0"/>
  </r>
  <r>
    <n v="1157841"/>
    <x v="1"/>
    <x v="5"/>
    <x v="0"/>
    <x v="1"/>
    <x v="0"/>
    <x v="32"/>
    <x v="1"/>
    <x v="1"/>
    <s v="BBA"/>
    <x v="0"/>
    <x v="1"/>
    <x v="0"/>
    <x v="8"/>
    <x v="0"/>
    <n v="8553"/>
    <x v="0"/>
    <n v="33.25022831050228"/>
    <n v="67.5"/>
    <x v="2"/>
    <x v="0"/>
    <x v="0"/>
    <x v="0"/>
    <x v="0"/>
  </r>
  <r>
    <n v="121902"/>
    <x v="1"/>
    <x v="7"/>
    <x v="0"/>
    <x v="0"/>
    <x v="0"/>
    <x v="32"/>
    <x v="1"/>
    <x v="1"/>
    <s v="BBA"/>
    <x v="0"/>
    <x v="1"/>
    <x v="0"/>
    <x v="13"/>
    <x v="0"/>
    <n v="6648"/>
    <x v="0"/>
    <n v="38.466666666666669"/>
    <n v="96"/>
    <x v="1"/>
    <x v="0"/>
    <x v="1"/>
    <x v="1"/>
    <x v="0"/>
  </r>
  <r>
    <n v="1034865"/>
    <x v="1"/>
    <x v="7"/>
    <x v="0"/>
    <x v="0"/>
    <x v="0"/>
    <x v="32"/>
    <x v="1"/>
    <x v="1"/>
    <s v="BBA"/>
    <x v="0"/>
    <x v="1"/>
    <x v="0"/>
    <x v="1"/>
    <x v="1"/>
    <n v="12341"/>
    <x v="0"/>
    <n v="22.880365296803653"/>
    <n v="35"/>
    <x v="3"/>
    <x v="0"/>
    <x v="0"/>
    <x v="1"/>
    <x v="2"/>
  </r>
  <r>
    <n v="922875"/>
    <x v="1"/>
    <x v="10"/>
    <x v="0"/>
    <x v="0"/>
    <x v="0"/>
    <x v="32"/>
    <x v="1"/>
    <x v="1"/>
    <s v="BBA"/>
    <x v="0"/>
    <x v="1"/>
    <x v="1"/>
    <x v="1"/>
    <x v="0"/>
    <n v="6555"/>
    <x v="0"/>
    <n v="38.721461187214608"/>
    <n v="93"/>
    <x v="1"/>
    <x v="0"/>
    <x v="0"/>
    <x v="1"/>
    <x v="0"/>
  </r>
  <r>
    <n v="1058028"/>
    <x v="1"/>
    <x v="10"/>
    <x v="0"/>
    <x v="0"/>
    <x v="0"/>
    <x v="32"/>
    <x v="1"/>
    <x v="1"/>
    <s v="BBA"/>
    <x v="0"/>
    <x v="1"/>
    <x v="1"/>
    <x v="8"/>
    <x v="0"/>
    <n v="12868"/>
    <x v="0"/>
    <n v="21.436529680365297"/>
    <n v="61"/>
    <x v="2"/>
    <x v="0"/>
    <x v="0"/>
    <x v="0"/>
    <x v="0"/>
  </r>
  <r>
    <n v="1074317"/>
    <x v="1"/>
    <x v="10"/>
    <x v="0"/>
    <x v="0"/>
    <x v="0"/>
    <x v="32"/>
    <x v="1"/>
    <x v="1"/>
    <s v="BBA"/>
    <x v="0"/>
    <x v="1"/>
    <x v="1"/>
    <x v="8"/>
    <x v="0"/>
    <n v="8982"/>
    <x v="0"/>
    <n v="32.076502732240435"/>
    <n v="113"/>
    <x v="1"/>
    <x v="0"/>
    <x v="0"/>
    <x v="0"/>
    <x v="0"/>
  </r>
  <r>
    <n v="1082336"/>
    <x v="1"/>
    <x v="10"/>
    <x v="0"/>
    <x v="0"/>
    <x v="0"/>
    <x v="32"/>
    <x v="1"/>
    <x v="1"/>
    <s v="BBA"/>
    <x v="0"/>
    <x v="1"/>
    <x v="1"/>
    <x v="8"/>
    <x v="0"/>
    <n v="5061"/>
    <x v="0"/>
    <n v="42.811872146118716"/>
    <n v="55"/>
    <x v="3"/>
    <x v="0"/>
    <x v="0"/>
    <x v="0"/>
    <x v="2"/>
  </r>
  <r>
    <n v="670524"/>
    <x v="1"/>
    <x v="13"/>
    <x v="0"/>
    <x v="0"/>
    <x v="0"/>
    <x v="32"/>
    <x v="1"/>
    <x v="1"/>
    <s v="BBA"/>
    <x v="0"/>
    <x v="1"/>
    <x v="1"/>
    <x v="8"/>
    <x v="0"/>
    <n v="8903"/>
    <x v="0"/>
    <n v="32.292349726775953"/>
    <n v="111"/>
    <x v="1"/>
    <x v="0"/>
    <x v="0"/>
    <x v="0"/>
    <x v="0"/>
  </r>
  <r>
    <n v="1079741"/>
    <x v="2"/>
    <x v="0"/>
    <x v="0"/>
    <x v="3"/>
    <x v="0"/>
    <x v="33"/>
    <x v="1"/>
    <x v="1"/>
    <s v="BBA"/>
    <x v="0"/>
    <x v="1"/>
    <x v="0"/>
    <x v="8"/>
    <x v="0"/>
    <n v="8288"/>
    <x v="0"/>
    <n v="33.976255707762554"/>
    <n v="15"/>
    <x v="7"/>
    <x v="0"/>
    <x v="0"/>
    <x v="1"/>
    <x v="0"/>
  </r>
  <r>
    <n v="1131246"/>
    <x v="0"/>
    <x v="7"/>
    <x v="0"/>
    <x v="3"/>
    <x v="0"/>
    <x v="33"/>
    <x v="1"/>
    <x v="1"/>
    <s v="BBA"/>
    <x v="0"/>
    <x v="1"/>
    <x v="0"/>
    <x v="8"/>
    <x v="1"/>
    <n v="5424"/>
    <x v="0"/>
    <n v="41.817351598173516"/>
    <n v="12"/>
    <x v="0"/>
    <x v="0"/>
    <x v="0"/>
    <x v="0"/>
    <x v="0"/>
  </r>
  <r>
    <n v="665741"/>
    <x v="0"/>
    <x v="10"/>
    <x v="0"/>
    <x v="0"/>
    <x v="0"/>
    <x v="33"/>
    <x v="1"/>
    <x v="1"/>
    <s v="BBA"/>
    <x v="0"/>
    <x v="1"/>
    <x v="1"/>
    <x v="2"/>
    <x v="0"/>
    <n v="8309"/>
    <x v="0"/>
    <n v="33.918721461187211"/>
    <n v="76.012"/>
    <x v="0"/>
    <x v="0"/>
    <x v="1"/>
    <x v="0"/>
    <x v="0"/>
  </r>
  <r>
    <n v="758851"/>
    <x v="1"/>
    <x v="0"/>
    <x v="0"/>
    <x v="3"/>
    <x v="0"/>
    <x v="33"/>
    <x v="1"/>
    <x v="1"/>
    <s v="BBA"/>
    <x v="0"/>
    <x v="1"/>
    <x v="0"/>
    <x v="14"/>
    <x v="1"/>
    <n v="5346"/>
    <x v="0"/>
    <n v="42.031050228310505"/>
    <n v="123.33600000000001"/>
    <x v="1"/>
    <x v="0"/>
    <x v="0"/>
    <x v="1"/>
    <x v="0"/>
  </r>
  <r>
    <n v="12365"/>
    <x v="1"/>
    <x v="0"/>
    <x v="0"/>
    <x v="1"/>
    <x v="0"/>
    <x v="33"/>
    <x v="1"/>
    <x v="1"/>
    <s v="BBA"/>
    <x v="0"/>
    <x v="1"/>
    <x v="0"/>
    <x v="1"/>
    <x v="0"/>
    <n v="6017"/>
    <x v="0"/>
    <n v="40.193989071038253"/>
    <n v="147"/>
    <x v="1"/>
    <x v="0"/>
    <x v="0"/>
    <x v="1"/>
    <x v="0"/>
  </r>
  <r>
    <n v="631476"/>
    <x v="1"/>
    <x v="0"/>
    <x v="0"/>
    <x v="1"/>
    <x v="0"/>
    <x v="33"/>
    <x v="1"/>
    <x v="1"/>
    <s v="BBA"/>
    <x v="0"/>
    <x v="1"/>
    <x v="0"/>
    <x v="1"/>
    <x v="1"/>
    <n v="382"/>
    <x v="0"/>
    <n v="55.622831050228307"/>
    <n v="87.359000000000009"/>
    <x v="2"/>
    <x v="0"/>
    <x v="0"/>
    <x v="1"/>
    <x v="0"/>
  </r>
  <r>
    <n v="220311"/>
    <x v="1"/>
    <x v="0"/>
    <x v="0"/>
    <x v="0"/>
    <x v="0"/>
    <x v="33"/>
    <x v="1"/>
    <x v="1"/>
    <s v="BBA"/>
    <x v="0"/>
    <x v="1"/>
    <x v="0"/>
    <x v="17"/>
    <x v="0"/>
    <n v="1777"/>
    <x v="0"/>
    <n v="51.803278688524593"/>
    <n v="94"/>
    <x v="1"/>
    <x v="0"/>
    <x v="1"/>
    <x v="1"/>
    <x v="0"/>
  </r>
  <r>
    <n v="551677"/>
    <x v="1"/>
    <x v="0"/>
    <x v="0"/>
    <x v="0"/>
    <x v="0"/>
    <x v="33"/>
    <x v="1"/>
    <x v="1"/>
    <s v="BBA"/>
    <x v="0"/>
    <x v="1"/>
    <x v="0"/>
    <x v="8"/>
    <x v="0"/>
    <n v="7996"/>
    <x v="0"/>
    <n v="34.776255707762559"/>
    <n v="59.336000000000006"/>
    <x v="3"/>
    <x v="0"/>
    <x v="0"/>
    <x v="1"/>
    <x v="2"/>
  </r>
  <r>
    <n v="555968"/>
    <x v="1"/>
    <x v="0"/>
    <x v="0"/>
    <x v="0"/>
    <x v="0"/>
    <x v="33"/>
    <x v="1"/>
    <x v="1"/>
    <s v="BBA"/>
    <x v="0"/>
    <x v="1"/>
    <x v="0"/>
    <x v="18"/>
    <x v="0"/>
    <n v="7664"/>
    <x v="0"/>
    <n v="35.685792349726775"/>
    <n v="102"/>
    <x v="1"/>
    <x v="0"/>
    <x v="1"/>
    <x v="0"/>
    <x v="0"/>
  </r>
  <r>
    <n v="842733"/>
    <x v="1"/>
    <x v="0"/>
    <x v="0"/>
    <x v="0"/>
    <x v="0"/>
    <x v="33"/>
    <x v="1"/>
    <x v="1"/>
    <s v="BBA"/>
    <x v="0"/>
    <x v="1"/>
    <x v="0"/>
    <x v="0"/>
    <x v="0"/>
    <n v="5726"/>
    <x v="0"/>
    <n v="40.98995433789954"/>
    <n v="47"/>
    <x v="3"/>
    <x v="0"/>
    <x v="0"/>
    <x v="0"/>
    <x v="2"/>
  </r>
  <r>
    <n v="879158"/>
    <x v="1"/>
    <x v="0"/>
    <x v="0"/>
    <x v="0"/>
    <x v="0"/>
    <x v="33"/>
    <x v="1"/>
    <x v="1"/>
    <s v="BBA"/>
    <x v="0"/>
    <x v="1"/>
    <x v="0"/>
    <x v="1"/>
    <x v="0"/>
    <n v="10295"/>
    <x v="0"/>
    <n v="28.480874316939889"/>
    <n v="74"/>
    <x v="2"/>
    <x v="0"/>
    <x v="0"/>
    <x v="1"/>
    <x v="0"/>
  </r>
  <r>
    <n v="884292"/>
    <x v="1"/>
    <x v="0"/>
    <x v="0"/>
    <x v="0"/>
    <x v="0"/>
    <x v="33"/>
    <x v="1"/>
    <x v="1"/>
    <s v="BBA"/>
    <x v="0"/>
    <x v="1"/>
    <x v="0"/>
    <x v="1"/>
    <x v="1"/>
    <n v="8294"/>
    <x v="0"/>
    <n v="33.959817351598176"/>
    <n v="99"/>
    <x v="1"/>
    <x v="0"/>
    <x v="0"/>
    <x v="1"/>
    <x v="0"/>
  </r>
  <r>
    <n v="949327"/>
    <x v="1"/>
    <x v="0"/>
    <x v="0"/>
    <x v="0"/>
    <x v="0"/>
    <x v="33"/>
    <x v="1"/>
    <x v="1"/>
    <s v="BBA"/>
    <x v="0"/>
    <x v="1"/>
    <x v="0"/>
    <x v="1"/>
    <x v="0"/>
    <n v="11357"/>
    <x v="0"/>
    <n v="25.573515981735159"/>
    <n v="61"/>
    <x v="2"/>
    <x v="0"/>
    <x v="0"/>
    <x v="0"/>
    <x v="0"/>
  </r>
  <r>
    <n v="1009004"/>
    <x v="1"/>
    <x v="0"/>
    <x v="0"/>
    <x v="0"/>
    <x v="0"/>
    <x v="33"/>
    <x v="1"/>
    <x v="1"/>
    <s v="BBA"/>
    <x v="0"/>
    <x v="1"/>
    <x v="0"/>
    <x v="8"/>
    <x v="1"/>
    <n v="9872"/>
    <x v="0"/>
    <n v="29.639269406392696"/>
    <n v="68.366"/>
    <x v="2"/>
    <x v="0"/>
    <x v="0"/>
    <x v="1"/>
    <x v="0"/>
  </r>
  <r>
    <n v="1069636"/>
    <x v="1"/>
    <x v="0"/>
    <x v="0"/>
    <x v="0"/>
    <x v="0"/>
    <x v="33"/>
    <x v="1"/>
    <x v="1"/>
    <s v="BBA"/>
    <x v="0"/>
    <x v="1"/>
    <x v="0"/>
    <x v="8"/>
    <x v="0"/>
    <n v="8808"/>
    <x v="0"/>
    <n v="32.551912568306008"/>
    <n v="58"/>
    <x v="3"/>
    <x v="0"/>
    <x v="0"/>
    <x v="1"/>
    <x v="2"/>
  </r>
  <r>
    <n v="1093764"/>
    <x v="1"/>
    <x v="0"/>
    <x v="0"/>
    <x v="0"/>
    <x v="0"/>
    <x v="33"/>
    <x v="1"/>
    <x v="1"/>
    <s v="BBA"/>
    <x v="0"/>
    <x v="1"/>
    <x v="0"/>
    <x v="8"/>
    <x v="1"/>
    <n v="11666"/>
    <x v="0"/>
    <n v="24.726940639269408"/>
    <n v="35"/>
    <x v="3"/>
    <x v="0"/>
    <x v="0"/>
    <x v="1"/>
    <x v="1"/>
  </r>
  <r>
    <n v="1014618"/>
    <x v="1"/>
    <x v="2"/>
    <x v="0"/>
    <x v="1"/>
    <x v="0"/>
    <x v="33"/>
    <x v="1"/>
    <x v="1"/>
    <s v="BBA"/>
    <x v="0"/>
    <x v="1"/>
    <x v="0"/>
    <x v="8"/>
    <x v="0"/>
    <n v="12039"/>
    <x v="0"/>
    <n v="23.707650273224044"/>
    <n v="56"/>
    <x v="3"/>
    <x v="0"/>
    <x v="0"/>
    <x v="1"/>
    <x v="2"/>
  </r>
  <r>
    <n v="702512"/>
    <x v="1"/>
    <x v="4"/>
    <x v="0"/>
    <x v="1"/>
    <x v="0"/>
    <x v="33"/>
    <x v="1"/>
    <x v="1"/>
    <s v="BBA"/>
    <x v="0"/>
    <x v="1"/>
    <x v="0"/>
    <x v="2"/>
    <x v="0"/>
    <n v="3766"/>
    <x v="0"/>
    <n v="46.357077625570774"/>
    <n v="154.352"/>
    <x v="1"/>
    <x v="0"/>
    <x v="1"/>
    <x v="0"/>
    <x v="0"/>
  </r>
  <r>
    <n v="1040134"/>
    <x v="1"/>
    <x v="4"/>
    <x v="0"/>
    <x v="1"/>
    <x v="0"/>
    <x v="33"/>
    <x v="1"/>
    <x v="1"/>
    <s v="BBA"/>
    <x v="0"/>
    <x v="1"/>
    <x v="0"/>
    <x v="8"/>
    <x v="1"/>
    <n v="10462"/>
    <x v="0"/>
    <n v="28.024590163934427"/>
    <n v="107.346"/>
    <x v="1"/>
    <x v="0"/>
    <x v="0"/>
    <x v="1"/>
    <x v="0"/>
  </r>
  <r>
    <n v="1120176"/>
    <x v="1"/>
    <x v="4"/>
    <x v="0"/>
    <x v="1"/>
    <x v="0"/>
    <x v="33"/>
    <x v="1"/>
    <x v="1"/>
    <s v="BBA"/>
    <x v="0"/>
    <x v="1"/>
    <x v="0"/>
    <x v="8"/>
    <x v="1"/>
    <n v="6157"/>
    <x v="0"/>
    <n v="39.811475409836063"/>
    <n v="61.017000000000003"/>
    <x v="2"/>
    <x v="0"/>
    <x v="0"/>
    <x v="0"/>
    <x v="0"/>
  </r>
  <r>
    <n v="1132191"/>
    <x v="1"/>
    <x v="4"/>
    <x v="0"/>
    <x v="1"/>
    <x v="0"/>
    <x v="33"/>
    <x v="1"/>
    <x v="1"/>
    <s v="BBA"/>
    <x v="0"/>
    <x v="1"/>
    <x v="0"/>
    <x v="8"/>
    <x v="1"/>
    <n v="11188"/>
    <x v="0"/>
    <n v="26.036529680365298"/>
    <n v="87.5"/>
    <x v="2"/>
    <x v="0"/>
    <x v="0"/>
    <x v="0"/>
    <x v="0"/>
  </r>
  <r>
    <n v="51577"/>
    <x v="1"/>
    <x v="4"/>
    <x v="0"/>
    <x v="0"/>
    <x v="0"/>
    <x v="33"/>
    <x v="1"/>
    <x v="1"/>
    <s v="BBA"/>
    <x v="0"/>
    <x v="1"/>
    <x v="0"/>
    <x v="1"/>
    <x v="0"/>
    <n v="4411"/>
    <x v="0"/>
    <n v="44.590163934426229"/>
    <n v="64"/>
    <x v="2"/>
    <x v="0"/>
    <x v="0"/>
    <x v="1"/>
    <x v="0"/>
  </r>
  <r>
    <n v="472280"/>
    <x v="1"/>
    <x v="4"/>
    <x v="0"/>
    <x v="0"/>
    <x v="0"/>
    <x v="33"/>
    <x v="1"/>
    <x v="1"/>
    <s v="BBA"/>
    <x v="0"/>
    <x v="1"/>
    <x v="0"/>
    <x v="5"/>
    <x v="0"/>
    <n v="6694"/>
    <x v="0"/>
    <n v="38.340639269406395"/>
    <n v="91"/>
    <x v="1"/>
    <x v="0"/>
    <x v="3"/>
    <x v="1"/>
    <x v="0"/>
  </r>
  <r>
    <n v="483044"/>
    <x v="1"/>
    <x v="4"/>
    <x v="0"/>
    <x v="0"/>
    <x v="0"/>
    <x v="33"/>
    <x v="1"/>
    <x v="1"/>
    <s v="BBA"/>
    <x v="0"/>
    <x v="1"/>
    <x v="0"/>
    <x v="1"/>
    <x v="0"/>
    <n v="4100"/>
    <x v="0"/>
    <n v="45.44200913242009"/>
    <n v="87"/>
    <x v="2"/>
    <x v="0"/>
    <x v="0"/>
    <x v="0"/>
    <x v="0"/>
  </r>
  <r>
    <n v="544741"/>
    <x v="1"/>
    <x v="4"/>
    <x v="0"/>
    <x v="0"/>
    <x v="0"/>
    <x v="33"/>
    <x v="1"/>
    <x v="1"/>
    <s v="BBA"/>
    <x v="0"/>
    <x v="1"/>
    <x v="0"/>
    <x v="1"/>
    <x v="0"/>
    <n v="5218"/>
    <x v="0"/>
    <n v="42.381735159817353"/>
    <n v="191.68900000000002"/>
    <x v="1"/>
    <x v="0"/>
    <x v="0"/>
    <x v="1"/>
    <x v="0"/>
  </r>
  <r>
    <n v="581575"/>
    <x v="1"/>
    <x v="4"/>
    <x v="0"/>
    <x v="0"/>
    <x v="0"/>
    <x v="33"/>
    <x v="1"/>
    <x v="1"/>
    <s v="BBA"/>
    <x v="0"/>
    <x v="1"/>
    <x v="0"/>
    <x v="1"/>
    <x v="1"/>
    <n v="8455"/>
    <x v="0"/>
    <n v="33.518721461187212"/>
    <n v="78"/>
    <x v="2"/>
    <x v="0"/>
    <x v="0"/>
    <x v="1"/>
    <x v="0"/>
  </r>
  <r>
    <n v="583290"/>
    <x v="1"/>
    <x v="4"/>
    <x v="0"/>
    <x v="0"/>
    <x v="0"/>
    <x v="33"/>
    <x v="1"/>
    <x v="1"/>
    <s v="BBA"/>
    <x v="0"/>
    <x v="1"/>
    <x v="0"/>
    <x v="8"/>
    <x v="0"/>
    <n v="7692"/>
    <x v="0"/>
    <n v="35.609132420091321"/>
    <n v="183"/>
    <x v="1"/>
    <x v="0"/>
    <x v="0"/>
    <x v="0"/>
    <x v="0"/>
  </r>
  <r>
    <n v="595224"/>
    <x v="1"/>
    <x v="4"/>
    <x v="0"/>
    <x v="0"/>
    <x v="0"/>
    <x v="33"/>
    <x v="1"/>
    <x v="1"/>
    <s v="BBA"/>
    <x v="0"/>
    <x v="1"/>
    <x v="0"/>
    <x v="1"/>
    <x v="0"/>
    <n v="6999"/>
    <x v="0"/>
    <n v="37.505022831050226"/>
    <n v="232"/>
    <x v="1"/>
    <x v="0"/>
    <x v="0"/>
    <x v="1"/>
    <x v="0"/>
  </r>
  <r>
    <n v="619397"/>
    <x v="1"/>
    <x v="4"/>
    <x v="0"/>
    <x v="0"/>
    <x v="0"/>
    <x v="33"/>
    <x v="1"/>
    <x v="1"/>
    <s v="BBA"/>
    <x v="0"/>
    <x v="1"/>
    <x v="0"/>
    <x v="8"/>
    <x v="1"/>
    <n v="8989"/>
    <x v="0"/>
    <n v="32.057377049180332"/>
    <n v="163.5"/>
    <x v="1"/>
    <x v="0"/>
    <x v="0"/>
    <x v="1"/>
    <x v="0"/>
  </r>
  <r>
    <n v="841128"/>
    <x v="1"/>
    <x v="4"/>
    <x v="0"/>
    <x v="0"/>
    <x v="0"/>
    <x v="33"/>
    <x v="1"/>
    <x v="1"/>
    <s v="BBA"/>
    <x v="0"/>
    <x v="1"/>
    <x v="0"/>
    <x v="0"/>
    <x v="0"/>
    <n v="5857"/>
    <x v="0"/>
    <n v="40.631147540983605"/>
    <n v="308"/>
    <x v="1"/>
    <x v="0"/>
    <x v="0"/>
    <x v="1"/>
    <x v="0"/>
  </r>
  <r>
    <n v="865321"/>
    <x v="1"/>
    <x v="4"/>
    <x v="0"/>
    <x v="0"/>
    <x v="0"/>
    <x v="33"/>
    <x v="1"/>
    <x v="1"/>
    <s v="BBA"/>
    <x v="0"/>
    <x v="1"/>
    <x v="0"/>
    <x v="0"/>
    <x v="1"/>
    <n v="8157"/>
    <x v="0"/>
    <n v="34.335159817351595"/>
    <n v="105"/>
    <x v="1"/>
    <x v="0"/>
    <x v="0"/>
    <x v="0"/>
    <x v="0"/>
  </r>
  <r>
    <n v="956823"/>
    <x v="1"/>
    <x v="4"/>
    <x v="0"/>
    <x v="0"/>
    <x v="0"/>
    <x v="33"/>
    <x v="1"/>
    <x v="1"/>
    <s v="BBA"/>
    <x v="0"/>
    <x v="1"/>
    <x v="0"/>
    <x v="1"/>
    <x v="0"/>
    <n v="12809"/>
    <x v="0"/>
    <n v="21.598173515981735"/>
    <n v="116"/>
    <x v="1"/>
    <x v="0"/>
    <x v="0"/>
    <x v="1"/>
    <x v="0"/>
  </r>
  <r>
    <n v="970694"/>
    <x v="1"/>
    <x v="4"/>
    <x v="0"/>
    <x v="0"/>
    <x v="0"/>
    <x v="33"/>
    <x v="1"/>
    <x v="1"/>
    <s v="BBA"/>
    <x v="0"/>
    <x v="1"/>
    <x v="0"/>
    <x v="11"/>
    <x v="0"/>
    <n v="11533"/>
    <x v="0"/>
    <n v="25.091324200913242"/>
    <n v="119"/>
    <x v="1"/>
    <x v="0"/>
    <x v="1"/>
    <x v="1"/>
    <x v="0"/>
  </r>
  <r>
    <n v="979566"/>
    <x v="1"/>
    <x v="4"/>
    <x v="0"/>
    <x v="0"/>
    <x v="0"/>
    <x v="33"/>
    <x v="1"/>
    <x v="1"/>
    <s v="BBA"/>
    <x v="0"/>
    <x v="1"/>
    <x v="0"/>
    <x v="1"/>
    <x v="0"/>
    <n v="6481"/>
    <x v="0"/>
    <n v="38.924200913242011"/>
    <n v="93.374000000000009"/>
    <x v="1"/>
    <x v="0"/>
    <x v="0"/>
    <x v="1"/>
    <x v="0"/>
  </r>
  <r>
    <n v="1013222"/>
    <x v="1"/>
    <x v="4"/>
    <x v="0"/>
    <x v="0"/>
    <x v="0"/>
    <x v="33"/>
    <x v="1"/>
    <x v="1"/>
    <s v="BBA"/>
    <x v="0"/>
    <x v="1"/>
    <x v="0"/>
    <x v="11"/>
    <x v="0"/>
    <n v="13112"/>
    <x v="0"/>
    <n v="20.768036529680366"/>
    <n v="55"/>
    <x v="3"/>
    <x v="0"/>
    <x v="1"/>
    <x v="1"/>
    <x v="1"/>
  </r>
  <r>
    <n v="1020524"/>
    <x v="1"/>
    <x v="4"/>
    <x v="0"/>
    <x v="0"/>
    <x v="0"/>
    <x v="33"/>
    <x v="1"/>
    <x v="1"/>
    <s v="BBA"/>
    <x v="0"/>
    <x v="1"/>
    <x v="0"/>
    <x v="8"/>
    <x v="0"/>
    <n v="12078"/>
    <x v="0"/>
    <n v="23.600913242009135"/>
    <n v="30"/>
    <x v="3"/>
    <x v="0"/>
    <x v="0"/>
    <x v="1"/>
    <x v="2"/>
  </r>
  <r>
    <n v="1027890"/>
    <x v="1"/>
    <x v="4"/>
    <x v="0"/>
    <x v="0"/>
    <x v="0"/>
    <x v="33"/>
    <x v="1"/>
    <x v="1"/>
    <s v="BBA"/>
    <x v="0"/>
    <x v="1"/>
    <x v="0"/>
    <x v="8"/>
    <x v="0"/>
    <n v="12172"/>
    <x v="0"/>
    <n v="23.343378995433792"/>
    <n v="103"/>
    <x v="1"/>
    <x v="0"/>
    <x v="0"/>
    <x v="1"/>
    <x v="0"/>
  </r>
  <r>
    <n v="1036520"/>
    <x v="1"/>
    <x v="4"/>
    <x v="0"/>
    <x v="0"/>
    <x v="0"/>
    <x v="33"/>
    <x v="1"/>
    <x v="1"/>
    <s v="BBA"/>
    <x v="0"/>
    <x v="1"/>
    <x v="0"/>
    <x v="11"/>
    <x v="0"/>
    <n v="12372"/>
    <x v="0"/>
    <n v="22.795433789954338"/>
    <n v="72"/>
    <x v="2"/>
    <x v="0"/>
    <x v="1"/>
    <x v="0"/>
    <x v="0"/>
  </r>
  <r>
    <n v="1072608"/>
    <x v="1"/>
    <x v="4"/>
    <x v="0"/>
    <x v="0"/>
    <x v="0"/>
    <x v="33"/>
    <x v="1"/>
    <x v="1"/>
    <s v="BBA"/>
    <x v="0"/>
    <x v="1"/>
    <x v="0"/>
    <x v="8"/>
    <x v="1"/>
    <n v="10871"/>
    <x v="0"/>
    <n v="26.905022831050228"/>
    <n v="65"/>
    <x v="2"/>
    <x v="0"/>
    <x v="0"/>
    <x v="0"/>
    <x v="0"/>
  </r>
  <r>
    <n v="1073492"/>
    <x v="1"/>
    <x v="4"/>
    <x v="0"/>
    <x v="0"/>
    <x v="0"/>
    <x v="33"/>
    <x v="1"/>
    <x v="1"/>
    <s v="BBA"/>
    <x v="0"/>
    <x v="1"/>
    <x v="0"/>
    <x v="8"/>
    <x v="0"/>
    <n v="10150"/>
    <x v="0"/>
    <n v="28.877625570776257"/>
    <n v="77"/>
    <x v="2"/>
    <x v="0"/>
    <x v="0"/>
    <x v="0"/>
    <x v="0"/>
  </r>
  <r>
    <n v="1096296"/>
    <x v="1"/>
    <x v="4"/>
    <x v="0"/>
    <x v="0"/>
    <x v="0"/>
    <x v="33"/>
    <x v="1"/>
    <x v="1"/>
    <s v="BBA"/>
    <x v="0"/>
    <x v="1"/>
    <x v="0"/>
    <x v="8"/>
    <x v="1"/>
    <n v="7679"/>
    <x v="0"/>
    <n v="35.644748858447485"/>
    <n v="104.04100000000001"/>
    <x v="1"/>
    <x v="0"/>
    <x v="0"/>
    <x v="1"/>
    <x v="0"/>
  </r>
  <r>
    <n v="1110331"/>
    <x v="1"/>
    <x v="4"/>
    <x v="0"/>
    <x v="0"/>
    <x v="0"/>
    <x v="33"/>
    <x v="1"/>
    <x v="1"/>
    <s v="BBA"/>
    <x v="0"/>
    <x v="1"/>
    <x v="0"/>
    <x v="8"/>
    <x v="0"/>
    <n v="5732"/>
    <x v="0"/>
    <n v="40.973515981735162"/>
    <n v="82.667000000000002"/>
    <x v="2"/>
    <x v="0"/>
    <x v="0"/>
    <x v="0"/>
    <x v="0"/>
  </r>
  <r>
    <n v="1057581"/>
    <x v="1"/>
    <x v="7"/>
    <x v="0"/>
    <x v="5"/>
    <x v="0"/>
    <x v="33"/>
    <x v="1"/>
    <x v="1"/>
    <s v="BBA"/>
    <x v="0"/>
    <x v="1"/>
    <x v="0"/>
    <x v="1"/>
    <x v="0"/>
    <n v="13014"/>
    <x v="0"/>
    <n v="21.036529680365298"/>
    <n v="61"/>
    <x v="2"/>
    <x v="0"/>
    <x v="0"/>
    <x v="0"/>
    <x v="0"/>
  </r>
  <r>
    <n v="591639"/>
    <x v="1"/>
    <x v="7"/>
    <x v="0"/>
    <x v="0"/>
    <x v="0"/>
    <x v="33"/>
    <x v="1"/>
    <x v="1"/>
    <s v="BBA"/>
    <x v="0"/>
    <x v="1"/>
    <x v="0"/>
    <x v="19"/>
    <x v="0"/>
    <n v="9422"/>
    <x v="0"/>
    <n v="30.872146118721464"/>
    <n v="101"/>
    <x v="1"/>
    <x v="0"/>
    <x v="1"/>
    <x v="0"/>
    <x v="0"/>
  </r>
  <r>
    <n v="792786"/>
    <x v="1"/>
    <x v="7"/>
    <x v="0"/>
    <x v="0"/>
    <x v="0"/>
    <x v="33"/>
    <x v="1"/>
    <x v="1"/>
    <s v="BBA"/>
    <x v="0"/>
    <x v="1"/>
    <x v="0"/>
    <x v="1"/>
    <x v="0"/>
    <n v="9128"/>
    <x v="0"/>
    <n v="31.6775956284153"/>
    <n v="110.349"/>
    <x v="1"/>
    <x v="0"/>
    <x v="0"/>
    <x v="1"/>
    <x v="0"/>
  </r>
  <r>
    <n v="837142"/>
    <x v="1"/>
    <x v="7"/>
    <x v="0"/>
    <x v="0"/>
    <x v="0"/>
    <x v="33"/>
    <x v="1"/>
    <x v="1"/>
    <s v="BBA"/>
    <x v="0"/>
    <x v="1"/>
    <x v="0"/>
    <x v="1"/>
    <x v="0"/>
    <n v="9753"/>
    <x v="0"/>
    <n v="29.965296803652969"/>
    <n v="98"/>
    <x v="1"/>
    <x v="0"/>
    <x v="0"/>
    <x v="0"/>
    <x v="0"/>
  </r>
  <r>
    <n v="955463"/>
    <x v="1"/>
    <x v="7"/>
    <x v="0"/>
    <x v="0"/>
    <x v="0"/>
    <x v="33"/>
    <x v="1"/>
    <x v="1"/>
    <s v="BBA"/>
    <x v="0"/>
    <x v="1"/>
    <x v="0"/>
    <x v="13"/>
    <x v="0"/>
    <n v="11259"/>
    <x v="0"/>
    <n v="25.842009132420092"/>
    <n v="114.706"/>
    <x v="1"/>
    <x v="0"/>
    <x v="1"/>
    <x v="1"/>
    <x v="0"/>
  </r>
  <r>
    <n v="1034530"/>
    <x v="1"/>
    <x v="7"/>
    <x v="0"/>
    <x v="0"/>
    <x v="0"/>
    <x v="33"/>
    <x v="1"/>
    <x v="1"/>
    <s v="BBA"/>
    <x v="0"/>
    <x v="1"/>
    <x v="0"/>
    <x v="8"/>
    <x v="0"/>
    <n v="11968"/>
    <x v="0"/>
    <n v="23.901639344262296"/>
    <n v="107"/>
    <x v="1"/>
    <x v="0"/>
    <x v="0"/>
    <x v="1"/>
    <x v="0"/>
  </r>
  <r>
    <n v="1062681"/>
    <x v="1"/>
    <x v="7"/>
    <x v="0"/>
    <x v="0"/>
    <x v="0"/>
    <x v="33"/>
    <x v="1"/>
    <x v="1"/>
    <s v="BBA"/>
    <x v="0"/>
    <x v="1"/>
    <x v="0"/>
    <x v="8"/>
    <x v="0"/>
    <n v="9574"/>
    <x v="0"/>
    <n v="30.455707762557079"/>
    <n v="53"/>
    <x v="3"/>
    <x v="0"/>
    <x v="0"/>
    <x v="1"/>
    <x v="2"/>
  </r>
  <r>
    <n v="1067373"/>
    <x v="1"/>
    <x v="7"/>
    <x v="0"/>
    <x v="0"/>
    <x v="0"/>
    <x v="33"/>
    <x v="1"/>
    <x v="1"/>
    <s v="BBA"/>
    <x v="0"/>
    <x v="1"/>
    <x v="0"/>
    <x v="1"/>
    <x v="0"/>
    <n v="9988"/>
    <x v="0"/>
    <n v="29.321461187214613"/>
    <n v="61"/>
    <x v="2"/>
    <x v="0"/>
    <x v="0"/>
    <x v="0"/>
    <x v="0"/>
  </r>
  <r>
    <n v="1072407"/>
    <x v="1"/>
    <x v="7"/>
    <x v="0"/>
    <x v="0"/>
    <x v="0"/>
    <x v="33"/>
    <x v="1"/>
    <x v="1"/>
    <s v="BBA"/>
    <x v="0"/>
    <x v="1"/>
    <x v="0"/>
    <x v="1"/>
    <x v="0"/>
    <n v="12309"/>
    <x v="0"/>
    <n v="22.968036529680365"/>
    <n v="60"/>
    <x v="2"/>
    <x v="0"/>
    <x v="0"/>
    <x v="0"/>
    <x v="0"/>
  </r>
  <r>
    <n v="1084923"/>
    <x v="1"/>
    <x v="7"/>
    <x v="0"/>
    <x v="0"/>
    <x v="0"/>
    <x v="33"/>
    <x v="1"/>
    <x v="1"/>
    <s v="BBA"/>
    <x v="0"/>
    <x v="1"/>
    <x v="0"/>
    <x v="9"/>
    <x v="0"/>
    <n v="13151"/>
    <x v="0"/>
    <n v="20.661202185792348"/>
    <n v="44"/>
    <x v="3"/>
    <x v="0"/>
    <x v="1"/>
    <x v="0"/>
    <x v="2"/>
  </r>
  <r>
    <n v="1086530"/>
    <x v="1"/>
    <x v="8"/>
    <x v="0"/>
    <x v="3"/>
    <x v="0"/>
    <x v="33"/>
    <x v="1"/>
    <x v="1"/>
    <s v="BBA"/>
    <x v="0"/>
    <x v="1"/>
    <x v="0"/>
    <x v="8"/>
    <x v="0"/>
    <n v="8858"/>
    <x v="0"/>
    <n v="32.415300546448087"/>
    <n v="82"/>
    <x v="2"/>
    <x v="0"/>
    <x v="0"/>
    <x v="0"/>
    <x v="0"/>
  </r>
  <r>
    <n v="1044379"/>
    <x v="1"/>
    <x v="8"/>
    <x v="0"/>
    <x v="0"/>
    <x v="0"/>
    <x v="33"/>
    <x v="1"/>
    <x v="1"/>
    <s v="BBA"/>
    <x v="0"/>
    <x v="1"/>
    <x v="0"/>
    <x v="7"/>
    <x v="0"/>
    <n v="12841"/>
    <x v="0"/>
    <n v="21.510502283105023"/>
    <n v="64.353000000000009"/>
    <x v="2"/>
    <x v="0"/>
    <x v="2"/>
    <x v="0"/>
    <x v="0"/>
  </r>
  <r>
    <n v="1045239"/>
    <x v="1"/>
    <x v="8"/>
    <x v="0"/>
    <x v="0"/>
    <x v="0"/>
    <x v="33"/>
    <x v="1"/>
    <x v="1"/>
    <s v="BBA"/>
    <x v="0"/>
    <x v="1"/>
    <x v="0"/>
    <x v="1"/>
    <x v="1"/>
    <n v="13685"/>
    <x v="0"/>
    <n v="19.200913242009133"/>
    <n v="42"/>
    <x v="3"/>
    <x v="0"/>
    <x v="0"/>
    <x v="1"/>
    <x v="2"/>
  </r>
  <r>
    <n v="1156339"/>
    <x v="1"/>
    <x v="8"/>
    <x v="0"/>
    <x v="0"/>
    <x v="0"/>
    <x v="33"/>
    <x v="1"/>
    <x v="1"/>
    <s v="BBA"/>
    <x v="0"/>
    <x v="1"/>
    <x v="0"/>
    <x v="8"/>
    <x v="0"/>
    <n v="10814"/>
    <x v="0"/>
    <n v="27.061187214611873"/>
    <n v="28"/>
    <x v="4"/>
    <x v="0"/>
    <x v="0"/>
    <x v="0"/>
    <x v="2"/>
  </r>
  <r>
    <n v="869372"/>
    <x v="1"/>
    <x v="10"/>
    <x v="0"/>
    <x v="3"/>
    <x v="0"/>
    <x v="33"/>
    <x v="1"/>
    <x v="1"/>
    <s v="BBA"/>
    <x v="0"/>
    <x v="1"/>
    <x v="1"/>
    <x v="10"/>
    <x v="0"/>
    <n v="9271"/>
    <x v="0"/>
    <n v="31.285844748858448"/>
    <n v="122.01"/>
    <x v="1"/>
    <x v="0"/>
    <x v="2"/>
    <x v="1"/>
    <x v="0"/>
  </r>
  <r>
    <n v="1069440"/>
    <x v="1"/>
    <x v="10"/>
    <x v="0"/>
    <x v="3"/>
    <x v="0"/>
    <x v="33"/>
    <x v="1"/>
    <x v="1"/>
    <s v="BBA"/>
    <x v="0"/>
    <x v="1"/>
    <x v="1"/>
    <x v="8"/>
    <x v="0"/>
    <n v="2219"/>
    <x v="0"/>
    <n v="50.592694063926942"/>
    <n v="119"/>
    <x v="1"/>
    <x v="0"/>
    <x v="0"/>
    <x v="1"/>
    <x v="0"/>
  </r>
  <r>
    <n v="1126840"/>
    <x v="1"/>
    <x v="10"/>
    <x v="0"/>
    <x v="3"/>
    <x v="0"/>
    <x v="33"/>
    <x v="1"/>
    <x v="1"/>
    <s v="BBA"/>
    <x v="0"/>
    <x v="1"/>
    <x v="1"/>
    <x v="8"/>
    <x v="1"/>
    <n v="10079"/>
    <x v="0"/>
    <n v="29.072146118721463"/>
    <n v="108"/>
    <x v="1"/>
    <x v="0"/>
    <x v="0"/>
    <x v="0"/>
    <x v="0"/>
  </r>
  <r>
    <n v="1162445"/>
    <x v="1"/>
    <x v="10"/>
    <x v="0"/>
    <x v="1"/>
    <x v="0"/>
    <x v="33"/>
    <x v="1"/>
    <x v="1"/>
    <s v="BBA"/>
    <x v="0"/>
    <x v="1"/>
    <x v="1"/>
    <x v="8"/>
    <x v="1"/>
    <n v="9906"/>
    <x v="0"/>
    <n v="29.546118721461188"/>
    <n v="76"/>
    <x v="2"/>
    <x v="0"/>
    <x v="0"/>
    <x v="1"/>
    <x v="0"/>
  </r>
  <r>
    <n v="272563"/>
    <x v="1"/>
    <x v="10"/>
    <x v="0"/>
    <x v="0"/>
    <x v="0"/>
    <x v="33"/>
    <x v="1"/>
    <x v="1"/>
    <s v="BBA"/>
    <x v="0"/>
    <x v="1"/>
    <x v="1"/>
    <x v="14"/>
    <x v="1"/>
    <n v="4206"/>
    <x v="0"/>
    <n v="45.151598173515978"/>
    <n v="137"/>
    <x v="1"/>
    <x v="0"/>
    <x v="0"/>
    <x v="0"/>
    <x v="0"/>
  </r>
  <r>
    <n v="808995"/>
    <x v="1"/>
    <x v="10"/>
    <x v="0"/>
    <x v="0"/>
    <x v="0"/>
    <x v="33"/>
    <x v="1"/>
    <x v="1"/>
    <s v="BBA"/>
    <x v="0"/>
    <x v="1"/>
    <x v="1"/>
    <x v="9"/>
    <x v="0"/>
    <n v="11788"/>
    <x v="0"/>
    <n v="24.393442622950822"/>
    <n v="99"/>
    <x v="1"/>
    <x v="0"/>
    <x v="1"/>
    <x v="1"/>
    <x v="0"/>
  </r>
  <r>
    <n v="816115"/>
    <x v="1"/>
    <x v="10"/>
    <x v="0"/>
    <x v="0"/>
    <x v="0"/>
    <x v="33"/>
    <x v="1"/>
    <x v="1"/>
    <s v="BBA"/>
    <x v="0"/>
    <x v="1"/>
    <x v="1"/>
    <x v="1"/>
    <x v="0"/>
    <n v="6843"/>
    <x v="0"/>
    <n v="37.932420091324204"/>
    <n v="90.00500000000001"/>
    <x v="1"/>
    <x v="0"/>
    <x v="0"/>
    <x v="0"/>
    <x v="0"/>
  </r>
  <r>
    <n v="878818"/>
    <x v="1"/>
    <x v="10"/>
    <x v="0"/>
    <x v="0"/>
    <x v="0"/>
    <x v="33"/>
    <x v="1"/>
    <x v="1"/>
    <s v="BBA"/>
    <x v="0"/>
    <x v="1"/>
    <x v="1"/>
    <x v="8"/>
    <x v="0"/>
    <n v="10053"/>
    <x v="0"/>
    <n v="29.143378995433793"/>
    <n v="157"/>
    <x v="1"/>
    <x v="0"/>
    <x v="0"/>
    <x v="0"/>
    <x v="0"/>
  </r>
  <r>
    <n v="956669"/>
    <x v="1"/>
    <x v="10"/>
    <x v="0"/>
    <x v="0"/>
    <x v="0"/>
    <x v="33"/>
    <x v="1"/>
    <x v="1"/>
    <s v="BBA"/>
    <x v="0"/>
    <x v="1"/>
    <x v="1"/>
    <x v="1"/>
    <x v="1"/>
    <n v="9993"/>
    <x v="0"/>
    <n v="29.307762557077627"/>
    <n v="75"/>
    <x v="2"/>
    <x v="0"/>
    <x v="0"/>
    <x v="0"/>
    <x v="0"/>
  </r>
  <r>
    <n v="1008406"/>
    <x v="1"/>
    <x v="10"/>
    <x v="0"/>
    <x v="0"/>
    <x v="0"/>
    <x v="33"/>
    <x v="1"/>
    <x v="1"/>
    <s v="BBA"/>
    <x v="0"/>
    <x v="1"/>
    <x v="1"/>
    <x v="8"/>
    <x v="0"/>
    <n v="10993"/>
    <x v="0"/>
    <n v="26.570776255707763"/>
    <n v="126"/>
    <x v="1"/>
    <x v="0"/>
    <x v="0"/>
    <x v="0"/>
    <x v="0"/>
  </r>
  <r>
    <n v="1061793"/>
    <x v="1"/>
    <x v="10"/>
    <x v="0"/>
    <x v="0"/>
    <x v="0"/>
    <x v="33"/>
    <x v="1"/>
    <x v="1"/>
    <s v="BBA"/>
    <x v="0"/>
    <x v="1"/>
    <x v="1"/>
    <x v="1"/>
    <x v="0"/>
    <n v="12489"/>
    <x v="0"/>
    <n v="22.474885844748858"/>
    <n v="36"/>
    <x v="3"/>
    <x v="0"/>
    <x v="0"/>
    <x v="0"/>
    <x v="1"/>
  </r>
  <r>
    <n v="1098057"/>
    <x v="1"/>
    <x v="10"/>
    <x v="0"/>
    <x v="0"/>
    <x v="0"/>
    <x v="33"/>
    <x v="1"/>
    <x v="1"/>
    <s v="BBA"/>
    <x v="0"/>
    <x v="1"/>
    <x v="1"/>
    <x v="1"/>
    <x v="0"/>
    <n v="13618"/>
    <x v="0"/>
    <n v="19.38447488584475"/>
    <n v="30.01"/>
    <x v="3"/>
    <x v="0"/>
    <x v="0"/>
    <x v="0"/>
    <x v="2"/>
  </r>
  <r>
    <n v="1145575"/>
    <x v="1"/>
    <x v="10"/>
    <x v="0"/>
    <x v="0"/>
    <x v="0"/>
    <x v="33"/>
    <x v="1"/>
    <x v="1"/>
    <s v="BBA"/>
    <x v="0"/>
    <x v="1"/>
    <x v="1"/>
    <x v="8"/>
    <x v="1"/>
    <n v="11505"/>
    <x v="0"/>
    <n v="25.168036529680368"/>
    <n v="63"/>
    <x v="2"/>
    <x v="0"/>
    <x v="0"/>
    <x v="0"/>
    <x v="0"/>
  </r>
  <r>
    <n v="973667"/>
    <x v="1"/>
    <x v="11"/>
    <x v="0"/>
    <x v="3"/>
    <x v="0"/>
    <x v="33"/>
    <x v="1"/>
    <x v="1"/>
    <s v="BBA"/>
    <x v="0"/>
    <x v="1"/>
    <x v="1"/>
    <x v="5"/>
    <x v="1"/>
    <n v="8182"/>
    <x v="0"/>
    <n v="34.266666666666666"/>
    <n v="138.34900000000002"/>
    <x v="1"/>
    <x v="0"/>
    <x v="3"/>
    <x v="0"/>
    <x v="0"/>
  </r>
  <r>
    <n v="1082110"/>
    <x v="1"/>
    <x v="11"/>
    <x v="0"/>
    <x v="3"/>
    <x v="0"/>
    <x v="33"/>
    <x v="1"/>
    <x v="1"/>
    <s v="BBA"/>
    <x v="0"/>
    <x v="1"/>
    <x v="1"/>
    <x v="8"/>
    <x v="0"/>
    <n v="9380"/>
    <x v="0"/>
    <n v="30.987214611872147"/>
    <n v="138"/>
    <x v="1"/>
    <x v="0"/>
    <x v="0"/>
    <x v="0"/>
    <x v="0"/>
  </r>
  <r>
    <n v="949373"/>
    <x v="1"/>
    <x v="11"/>
    <x v="0"/>
    <x v="0"/>
    <x v="0"/>
    <x v="33"/>
    <x v="1"/>
    <x v="1"/>
    <s v="BBA"/>
    <x v="0"/>
    <x v="1"/>
    <x v="1"/>
    <x v="8"/>
    <x v="0"/>
    <n v="10900"/>
    <x v="0"/>
    <n v="26.825570776255709"/>
    <n v="92"/>
    <x v="1"/>
    <x v="0"/>
    <x v="0"/>
    <x v="0"/>
    <x v="0"/>
  </r>
  <r>
    <n v="1026676"/>
    <x v="1"/>
    <x v="11"/>
    <x v="0"/>
    <x v="0"/>
    <x v="0"/>
    <x v="33"/>
    <x v="1"/>
    <x v="1"/>
    <s v="BBA"/>
    <x v="0"/>
    <x v="1"/>
    <x v="1"/>
    <x v="1"/>
    <x v="0"/>
    <n v="12712"/>
    <x v="0"/>
    <n v="21.863926940639271"/>
    <n v="47"/>
    <x v="3"/>
    <x v="0"/>
    <x v="0"/>
    <x v="0"/>
    <x v="1"/>
  </r>
  <r>
    <n v="1120023"/>
    <x v="1"/>
    <x v="11"/>
    <x v="0"/>
    <x v="0"/>
    <x v="0"/>
    <x v="33"/>
    <x v="1"/>
    <x v="1"/>
    <s v="BBA"/>
    <x v="0"/>
    <x v="1"/>
    <x v="1"/>
    <x v="1"/>
    <x v="1"/>
    <n v="11766"/>
    <x v="0"/>
    <n v="24.453551912568308"/>
    <n v="112"/>
    <x v="1"/>
    <x v="0"/>
    <x v="0"/>
    <x v="1"/>
    <x v="0"/>
  </r>
  <r>
    <n v="935455"/>
    <x v="1"/>
    <x v="13"/>
    <x v="0"/>
    <x v="0"/>
    <x v="0"/>
    <x v="33"/>
    <x v="1"/>
    <x v="1"/>
    <s v="BBA"/>
    <x v="0"/>
    <x v="1"/>
    <x v="1"/>
    <x v="1"/>
    <x v="1"/>
    <n v="12507"/>
    <x v="0"/>
    <n v="22.425570776255707"/>
    <n v="124"/>
    <x v="1"/>
    <x v="0"/>
    <x v="0"/>
    <x v="1"/>
    <x v="0"/>
  </r>
  <r>
    <n v="994067"/>
    <x v="1"/>
    <x v="13"/>
    <x v="0"/>
    <x v="0"/>
    <x v="0"/>
    <x v="33"/>
    <x v="1"/>
    <x v="1"/>
    <s v="BBA"/>
    <x v="0"/>
    <x v="1"/>
    <x v="1"/>
    <x v="5"/>
    <x v="0"/>
    <n v="12344"/>
    <x v="0"/>
    <n v="22.872146118721464"/>
    <n v="96"/>
    <x v="1"/>
    <x v="0"/>
    <x v="3"/>
    <x v="0"/>
    <x v="0"/>
  </r>
  <r>
    <n v="1070423"/>
    <x v="1"/>
    <x v="13"/>
    <x v="0"/>
    <x v="0"/>
    <x v="0"/>
    <x v="33"/>
    <x v="1"/>
    <x v="1"/>
    <s v="BBA"/>
    <x v="0"/>
    <x v="1"/>
    <x v="1"/>
    <x v="8"/>
    <x v="0"/>
    <n v="10058"/>
    <x v="0"/>
    <n v="29.129680365296807"/>
    <n v="111"/>
    <x v="1"/>
    <x v="0"/>
    <x v="0"/>
    <x v="0"/>
    <x v="0"/>
  </r>
  <r>
    <n v="1074913"/>
    <x v="1"/>
    <x v="13"/>
    <x v="0"/>
    <x v="0"/>
    <x v="0"/>
    <x v="33"/>
    <x v="1"/>
    <x v="1"/>
    <s v="BBA"/>
    <x v="0"/>
    <x v="1"/>
    <x v="1"/>
    <x v="1"/>
    <x v="1"/>
    <n v="13519"/>
    <x v="0"/>
    <n v="19.655707762557078"/>
    <n v="40"/>
    <x v="3"/>
    <x v="0"/>
    <x v="0"/>
    <x v="0"/>
    <x v="2"/>
  </r>
  <r>
    <n v="1075489"/>
    <x v="1"/>
    <x v="13"/>
    <x v="0"/>
    <x v="0"/>
    <x v="0"/>
    <x v="33"/>
    <x v="1"/>
    <x v="1"/>
    <s v="BBA"/>
    <x v="0"/>
    <x v="1"/>
    <x v="1"/>
    <x v="1"/>
    <x v="1"/>
    <n v="13579"/>
    <x v="0"/>
    <n v="19.491324200913244"/>
    <n v="45"/>
    <x v="3"/>
    <x v="0"/>
    <x v="0"/>
    <x v="0"/>
    <x v="2"/>
  </r>
  <r>
    <n v="1103012"/>
    <x v="1"/>
    <x v="13"/>
    <x v="0"/>
    <x v="0"/>
    <x v="0"/>
    <x v="33"/>
    <x v="1"/>
    <x v="1"/>
    <s v="BBA"/>
    <x v="0"/>
    <x v="1"/>
    <x v="1"/>
    <x v="1"/>
    <x v="0"/>
    <n v="13290"/>
    <x v="0"/>
    <n v="20.28142076502732"/>
    <n v="81"/>
    <x v="2"/>
    <x v="0"/>
    <x v="0"/>
    <x v="0"/>
    <x v="0"/>
  </r>
  <r>
    <n v="1105363"/>
    <x v="1"/>
    <x v="13"/>
    <x v="0"/>
    <x v="0"/>
    <x v="0"/>
    <x v="33"/>
    <x v="1"/>
    <x v="1"/>
    <s v="BBA"/>
    <x v="0"/>
    <x v="1"/>
    <x v="1"/>
    <x v="1"/>
    <x v="0"/>
    <n v="12679"/>
    <x v="0"/>
    <n v="21.954337899543379"/>
    <n v="74"/>
    <x v="2"/>
    <x v="0"/>
    <x v="0"/>
    <x v="1"/>
    <x v="0"/>
  </r>
  <r>
    <n v="944871"/>
    <x v="1"/>
    <x v="14"/>
    <x v="0"/>
    <x v="0"/>
    <x v="0"/>
    <x v="33"/>
    <x v="1"/>
    <x v="1"/>
    <s v="BBA"/>
    <x v="0"/>
    <x v="1"/>
    <x v="1"/>
    <x v="1"/>
    <x v="1"/>
    <n v="11928"/>
    <x v="0"/>
    <n v="24.010928961748633"/>
    <n v="94"/>
    <x v="1"/>
    <x v="0"/>
    <x v="0"/>
    <x v="1"/>
    <x v="0"/>
  </r>
  <r>
    <n v="1075423"/>
    <x v="1"/>
    <x v="14"/>
    <x v="0"/>
    <x v="0"/>
    <x v="0"/>
    <x v="33"/>
    <x v="1"/>
    <x v="1"/>
    <s v="BBA"/>
    <x v="0"/>
    <x v="1"/>
    <x v="1"/>
    <x v="1"/>
    <x v="1"/>
    <n v="13508"/>
    <x v="0"/>
    <n v="19.685792349726775"/>
    <n v="41"/>
    <x v="3"/>
    <x v="0"/>
    <x v="0"/>
    <x v="0"/>
    <x v="2"/>
  </r>
  <r>
    <n v="1097974"/>
    <x v="1"/>
    <x v="14"/>
    <x v="0"/>
    <x v="0"/>
    <x v="0"/>
    <x v="33"/>
    <x v="1"/>
    <x v="1"/>
    <s v="BBA"/>
    <x v="0"/>
    <x v="1"/>
    <x v="1"/>
    <x v="1"/>
    <x v="1"/>
    <n v="13222"/>
    <x v="0"/>
    <n v="20.467213114754099"/>
    <n v="26"/>
    <x v="4"/>
    <x v="0"/>
    <x v="0"/>
    <x v="1"/>
    <x v="1"/>
  </r>
  <r>
    <n v="1134639"/>
    <x v="1"/>
    <x v="14"/>
    <x v="0"/>
    <x v="0"/>
    <x v="0"/>
    <x v="33"/>
    <x v="1"/>
    <x v="1"/>
    <s v="BBA"/>
    <x v="0"/>
    <x v="1"/>
    <x v="1"/>
    <x v="8"/>
    <x v="0"/>
    <n v="1912"/>
    <x v="0"/>
    <n v="51.433789954337897"/>
    <n v="50.339000000000006"/>
    <x v="3"/>
    <x v="0"/>
    <x v="0"/>
    <x v="0"/>
    <x v="2"/>
  </r>
  <r>
    <n v="1096098"/>
    <x v="1"/>
    <x v="16"/>
    <x v="0"/>
    <x v="0"/>
    <x v="0"/>
    <x v="33"/>
    <x v="1"/>
    <x v="1"/>
    <s v="BBA"/>
    <x v="0"/>
    <x v="1"/>
    <x v="1"/>
    <x v="8"/>
    <x v="0"/>
    <n v="5915"/>
    <x v="0"/>
    <n v="40.472677595628411"/>
    <n v="110"/>
    <x v="1"/>
    <x v="0"/>
    <x v="0"/>
    <x v="1"/>
    <x v="0"/>
  </r>
  <r>
    <n v="907553"/>
    <x v="3"/>
    <x v="0"/>
    <x v="0"/>
    <x v="1"/>
    <x v="0"/>
    <x v="33"/>
    <x v="1"/>
    <x v="1"/>
    <s v="BBA"/>
    <x v="0"/>
    <x v="1"/>
    <x v="0"/>
    <x v="1"/>
    <x v="0"/>
    <n v="10633"/>
    <x v="0"/>
    <n v="27.557077625570777"/>
    <n v="0"/>
    <x v="0"/>
    <x v="0"/>
    <x v="0"/>
    <x v="1"/>
    <x v="0"/>
  </r>
  <r>
    <n v="1037101"/>
    <x v="1"/>
    <x v="0"/>
    <x v="0"/>
    <x v="0"/>
    <x v="0"/>
    <x v="34"/>
    <x v="1"/>
    <x v="1"/>
    <s v="BBA"/>
    <x v="0"/>
    <x v="1"/>
    <x v="0"/>
    <x v="1"/>
    <x v="1"/>
    <n v="7326"/>
    <x v="0"/>
    <n v="36.60928961748634"/>
    <n v="133"/>
    <x v="1"/>
    <x v="0"/>
    <x v="0"/>
    <x v="0"/>
    <x v="0"/>
  </r>
  <r>
    <n v="548900"/>
    <x v="1"/>
    <x v="4"/>
    <x v="0"/>
    <x v="1"/>
    <x v="0"/>
    <x v="34"/>
    <x v="1"/>
    <x v="1"/>
    <s v="BBA"/>
    <x v="0"/>
    <x v="1"/>
    <x v="0"/>
    <x v="8"/>
    <x v="0"/>
    <n v="7421"/>
    <x v="0"/>
    <n v="36.349726775956285"/>
    <n v="137.5"/>
    <x v="1"/>
    <x v="0"/>
    <x v="0"/>
    <x v="1"/>
    <x v="0"/>
  </r>
  <r>
    <n v="135334"/>
    <x v="1"/>
    <x v="4"/>
    <x v="0"/>
    <x v="0"/>
    <x v="0"/>
    <x v="34"/>
    <x v="1"/>
    <x v="1"/>
    <s v="BBA"/>
    <x v="0"/>
    <x v="1"/>
    <x v="0"/>
    <x v="1"/>
    <x v="0"/>
    <n v="6052"/>
    <x v="0"/>
    <n v="40.098360655737707"/>
    <n v="87"/>
    <x v="2"/>
    <x v="0"/>
    <x v="0"/>
    <x v="1"/>
    <x v="0"/>
  </r>
  <r>
    <n v="636399"/>
    <x v="1"/>
    <x v="4"/>
    <x v="0"/>
    <x v="0"/>
    <x v="0"/>
    <x v="34"/>
    <x v="1"/>
    <x v="1"/>
    <s v="BBA"/>
    <x v="0"/>
    <x v="1"/>
    <x v="0"/>
    <x v="0"/>
    <x v="1"/>
    <n v="8330"/>
    <x v="0"/>
    <n v="33.861187214611874"/>
    <n v="116"/>
    <x v="1"/>
    <x v="0"/>
    <x v="0"/>
    <x v="0"/>
    <x v="0"/>
  </r>
  <r>
    <n v="674292"/>
    <x v="1"/>
    <x v="4"/>
    <x v="0"/>
    <x v="0"/>
    <x v="0"/>
    <x v="34"/>
    <x v="1"/>
    <x v="1"/>
    <s v="BBA"/>
    <x v="0"/>
    <x v="1"/>
    <x v="0"/>
    <x v="1"/>
    <x v="0"/>
    <n v="-1435"/>
    <x v="0"/>
    <n v="60.595628415300546"/>
    <n v="199"/>
    <x v="1"/>
    <x v="0"/>
    <x v="0"/>
    <x v="0"/>
    <x v="0"/>
  </r>
  <r>
    <n v="879140"/>
    <x v="1"/>
    <x v="4"/>
    <x v="0"/>
    <x v="0"/>
    <x v="0"/>
    <x v="34"/>
    <x v="1"/>
    <x v="1"/>
    <s v="BBA"/>
    <x v="0"/>
    <x v="1"/>
    <x v="0"/>
    <x v="14"/>
    <x v="1"/>
    <n v="10230"/>
    <x v="0"/>
    <n v="28.658469945355193"/>
    <n v="94"/>
    <x v="1"/>
    <x v="0"/>
    <x v="0"/>
    <x v="0"/>
    <x v="0"/>
  </r>
  <r>
    <n v="885996"/>
    <x v="1"/>
    <x v="4"/>
    <x v="0"/>
    <x v="0"/>
    <x v="0"/>
    <x v="34"/>
    <x v="1"/>
    <x v="1"/>
    <s v="BBA"/>
    <x v="0"/>
    <x v="1"/>
    <x v="0"/>
    <x v="1"/>
    <x v="1"/>
    <n v="10814"/>
    <x v="0"/>
    <n v="27.061187214611873"/>
    <n v="137"/>
    <x v="1"/>
    <x v="0"/>
    <x v="0"/>
    <x v="1"/>
    <x v="0"/>
  </r>
  <r>
    <n v="1121360"/>
    <x v="1"/>
    <x v="7"/>
    <x v="0"/>
    <x v="0"/>
    <x v="0"/>
    <x v="34"/>
    <x v="1"/>
    <x v="1"/>
    <s v="BBA"/>
    <x v="0"/>
    <x v="1"/>
    <x v="0"/>
    <x v="8"/>
    <x v="1"/>
    <n v="10672"/>
    <x v="0"/>
    <n v="27.450228310502283"/>
    <n v="77.5"/>
    <x v="2"/>
    <x v="0"/>
    <x v="0"/>
    <x v="1"/>
    <x v="0"/>
  </r>
  <r>
    <n v="445950"/>
    <x v="1"/>
    <x v="10"/>
    <x v="0"/>
    <x v="0"/>
    <x v="0"/>
    <x v="34"/>
    <x v="1"/>
    <x v="1"/>
    <s v="BBA"/>
    <x v="0"/>
    <x v="1"/>
    <x v="1"/>
    <x v="3"/>
    <x v="0"/>
    <n v="6591"/>
    <x v="0"/>
    <n v="38.622831050228307"/>
    <n v="63"/>
    <x v="2"/>
    <x v="0"/>
    <x v="1"/>
    <x v="0"/>
    <x v="0"/>
  </r>
  <r>
    <n v="896525"/>
    <x v="1"/>
    <x v="10"/>
    <x v="0"/>
    <x v="0"/>
    <x v="0"/>
    <x v="34"/>
    <x v="1"/>
    <x v="1"/>
    <s v="BBA"/>
    <x v="0"/>
    <x v="1"/>
    <x v="1"/>
    <x v="13"/>
    <x v="0"/>
    <n v="7936"/>
    <x v="0"/>
    <n v="34.94063926940639"/>
    <n v="103"/>
    <x v="1"/>
    <x v="0"/>
    <x v="1"/>
    <x v="0"/>
    <x v="0"/>
  </r>
  <r>
    <n v="932724"/>
    <x v="1"/>
    <x v="10"/>
    <x v="0"/>
    <x v="0"/>
    <x v="0"/>
    <x v="34"/>
    <x v="1"/>
    <x v="1"/>
    <s v="BBA"/>
    <x v="0"/>
    <x v="1"/>
    <x v="1"/>
    <x v="10"/>
    <x v="1"/>
    <n v="11642"/>
    <x v="0"/>
    <n v="24.792694063926941"/>
    <n v="160"/>
    <x v="1"/>
    <x v="0"/>
    <x v="2"/>
    <x v="0"/>
    <x v="0"/>
  </r>
  <r>
    <n v="937513"/>
    <x v="1"/>
    <x v="10"/>
    <x v="0"/>
    <x v="0"/>
    <x v="0"/>
    <x v="34"/>
    <x v="1"/>
    <x v="1"/>
    <s v="BBA"/>
    <x v="0"/>
    <x v="1"/>
    <x v="1"/>
    <x v="8"/>
    <x v="0"/>
    <n v="9728"/>
    <x v="0"/>
    <n v="30.033789954337902"/>
    <n v="79"/>
    <x v="2"/>
    <x v="0"/>
    <x v="0"/>
    <x v="0"/>
    <x v="0"/>
  </r>
  <r>
    <n v="1037163"/>
    <x v="1"/>
    <x v="10"/>
    <x v="0"/>
    <x v="0"/>
    <x v="0"/>
    <x v="34"/>
    <x v="1"/>
    <x v="1"/>
    <s v="BBA"/>
    <x v="0"/>
    <x v="1"/>
    <x v="1"/>
    <x v="1"/>
    <x v="0"/>
    <n v="-263"/>
    <x v="0"/>
    <n v="57.387214611872146"/>
    <n v="80.335999999999999"/>
    <x v="2"/>
    <x v="0"/>
    <x v="0"/>
    <x v="0"/>
    <x v="0"/>
  </r>
  <r>
    <n v="1152319"/>
    <x v="1"/>
    <x v="11"/>
    <x v="0"/>
    <x v="1"/>
    <x v="0"/>
    <x v="34"/>
    <x v="1"/>
    <x v="1"/>
    <s v="BBA"/>
    <x v="0"/>
    <x v="1"/>
    <x v="1"/>
    <x v="8"/>
    <x v="1"/>
    <n v="13899"/>
    <x v="0"/>
    <n v="18.614611872146121"/>
    <n v="0"/>
    <x v="5"/>
    <x v="3"/>
    <x v="0"/>
    <x v="0"/>
    <x v="2"/>
  </r>
  <r>
    <n v="1044200"/>
    <x v="1"/>
    <x v="11"/>
    <x v="0"/>
    <x v="4"/>
    <x v="0"/>
    <x v="34"/>
    <x v="1"/>
    <x v="1"/>
    <s v="BBA"/>
    <x v="0"/>
    <x v="1"/>
    <x v="1"/>
    <x v="20"/>
    <x v="1"/>
    <n v="8733"/>
    <x v="0"/>
    <n v="32.757077625570773"/>
    <n v="132.67500000000001"/>
    <x v="1"/>
    <x v="0"/>
    <x v="1"/>
    <x v="0"/>
    <x v="0"/>
  </r>
  <r>
    <n v="986178"/>
    <x v="1"/>
    <x v="13"/>
    <x v="0"/>
    <x v="1"/>
    <x v="0"/>
    <x v="34"/>
    <x v="1"/>
    <x v="1"/>
    <s v="BBA"/>
    <x v="0"/>
    <x v="1"/>
    <x v="1"/>
    <x v="8"/>
    <x v="0"/>
    <n v="11595"/>
    <x v="0"/>
    <n v="24.921461187214614"/>
    <n v="60"/>
    <x v="2"/>
    <x v="0"/>
    <x v="0"/>
    <x v="0"/>
    <x v="0"/>
  </r>
  <r>
    <n v="166621"/>
    <x v="1"/>
    <x v="13"/>
    <x v="0"/>
    <x v="0"/>
    <x v="0"/>
    <x v="34"/>
    <x v="1"/>
    <x v="1"/>
    <s v="BBA"/>
    <x v="0"/>
    <x v="1"/>
    <x v="1"/>
    <x v="1"/>
    <x v="1"/>
    <n v="3960"/>
    <x v="0"/>
    <n v="45.825570776255702"/>
    <n v="107"/>
    <x v="1"/>
    <x v="0"/>
    <x v="0"/>
    <x v="0"/>
    <x v="0"/>
  </r>
  <r>
    <n v="1087557"/>
    <x v="1"/>
    <x v="13"/>
    <x v="0"/>
    <x v="0"/>
    <x v="0"/>
    <x v="34"/>
    <x v="1"/>
    <x v="1"/>
    <s v="BBA"/>
    <x v="0"/>
    <x v="1"/>
    <x v="1"/>
    <x v="1"/>
    <x v="1"/>
    <n v="4907"/>
    <x v="0"/>
    <n v="43.233789954337894"/>
    <n v="102"/>
    <x v="1"/>
    <x v="0"/>
    <x v="0"/>
    <x v="0"/>
    <x v="0"/>
  </r>
  <r>
    <n v="220246"/>
    <x v="1"/>
    <x v="14"/>
    <x v="0"/>
    <x v="0"/>
    <x v="0"/>
    <x v="34"/>
    <x v="1"/>
    <x v="1"/>
    <s v="BBA"/>
    <x v="0"/>
    <x v="1"/>
    <x v="1"/>
    <x v="2"/>
    <x v="1"/>
    <n v="4221"/>
    <x v="0"/>
    <n v="45.110502283105021"/>
    <n v="149"/>
    <x v="1"/>
    <x v="0"/>
    <x v="1"/>
    <x v="0"/>
    <x v="0"/>
  </r>
  <r>
    <n v="1101109"/>
    <x v="1"/>
    <x v="0"/>
    <x v="0"/>
    <x v="0"/>
    <x v="0"/>
    <x v="35"/>
    <x v="1"/>
    <x v="1"/>
    <s v="BBA"/>
    <x v="0"/>
    <x v="1"/>
    <x v="0"/>
    <x v="8"/>
    <x v="0"/>
    <n v="7446"/>
    <x v="0"/>
    <n v="36.28142076502732"/>
    <n v="100"/>
    <x v="1"/>
    <x v="0"/>
    <x v="0"/>
    <x v="1"/>
    <x v="0"/>
  </r>
  <r>
    <n v="1083087"/>
    <x v="1"/>
    <x v="4"/>
    <x v="0"/>
    <x v="0"/>
    <x v="0"/>
    <x v="35"/>
    <x v="1"/>
    <x v="1"/>
    <s v="BBA"/>
    <x v="0"/>
    <x v="1"/>
    <x v="0"/>
    <x v="8"/>
    <x v="0"/>
    <n v="12274"/>
    <x v="0"/>
    <n v="23.06392694063927"/>
    <n v="47"/>
    <x v="3"/>
    <x v="0"/>
    <x v="0"/>
    <x v="1"/>
    <x v="2"/>
  </r>
  <r>
    <n v="132058"/>
    <x v="1"/>
    <x v="4"/>
    <x v="0"/>
    <x v="0"/>
    <x v="0"/>
    <x v="36"/>
    <x v="0"/>
    <x v="0"/>
    <s v="Alaska Native Language &amp; Studies"/>
    <x v="2"/>
    <x v="0"/>
    <x v="0"/>
    <x v="1"/>
    <x v="0"/>
    <n v="8830"/>
    <x v="0"/>
    <n v="32.491803278688522"/>
    <n v="158"/>
    <x v="1"/>
    <x v="0"/>
    <x v="0"/>
    <x v="0"/>
    <x v="0"/>
  </r>
  <r>
    <n v="917596"/>
    <x v="1"/>
    <x v="4"/>
    <x v="0"/>
    <x v="0"/>
    <x v="0"/>
    <x v="36"/>
    <x v="0"/>
    <x v="0"/>
    <s v="Alaska Native Language &amp; Studies"/>
    <x v="2"/>
    <x v="0"/>
    <x v="0"/>
    <x v="11"/>
    <x v="0"/>
    <n v="10952"/>
    <x v="0"/>
    <n v="26.68310502283105"/>
    <n v="139"/>
    <x v="1"/>
    <x v="0"/>
    <x v="1"/>
    <x v="1"/>
    <x v="0"/>
  </r>
  <r>
    <n v="1023056"/>
    <x v="1"/>
    <x v="4"/>
    <x v="0"/>
    <x v="0"/>
    <x v="0"/>
    <x v="36"/>
    <x v="0"/>
    <x v="0"/>
    <s v="Alaska Native Language &amp; Studies"/>
    <x v="3"/>
    <x v="0"/>
    <x v="0"/>
    <x v="8"/>
    <x v="0"/>
    <n v="11944"/>
    <x v="0"/>
    <n v="23.967213114754099"/>
    <n v="85.021000000000001"/>
    <x v="2"/>
    <x v="0"/>
    <x v="0"/>
    <x v="0"/>
    <x v="0"/>
  </r>
  <r>
    <n v="884203"/>
    <x v="1"/>
    <x v="5"/>
    <x v="0"/>
    <x v="0"/>
    <x v="0"/>
    <x v="36"/>
    <x v="0"/>
    <x v="0"/>
    <s v="Alaska Native Language &amp; Studies"/>
    <x v="3"/>
    <x v="0"/>
    <x v="0"/>
    <x v="13"/>
    <x v="0"/>
    <n v="7808"/>
    <x v="0"/>
    <n v="35.291324200913245"/>
    <n v="47"/>
    <x v="3"/>
    <x v="0"/>
    <x v="1"/>
    <x v="0"/>
    <x v="1"/>
  </r>
  <r>
    <n v="1048963"/>
    <x v="1"/>
    <x v="13"/>
    <x v="0"/>
    <x v="0"/>
    <x v="0"/>
    <x v="36"/>
    <x v="0"/>
    <x v="0"/>
    <s v="Alaska Native Language &amp; Studies"/>
    <x v="2"/>
    <x v="0"/>
    <x v="1"/>
    <x v="19"/>
    <x v="1"/>
    <n v="12984"/>
    <x v="0"/>
    <n v="21.118721461187214"/>
    <n v="92"/>
    <x v="1"/>
    <x v="0"/>
    <x v="1"/>
    <x v="0"/>
    <x v="0"/>
  </r>
  <r>
    <n v="969302"/>
    <x v="1"/>
    <x v="15"/>
    <x v="0"/>
    <x v="0"/>
    <x v="0"/>
    <x v="36"/>
    <x v="0"/>
    <x v="0"/>
    <s v="Alaska Native Language &amp; Studies"/>
    <x v="2"/>
    <x v="0"/>
    <x v="1"/>
    <x v="2"/>
    <x v="1"/>
    <n v="11642"/>
    <x v="0"/>
    <n v="24.792694063926941"/>
    <n v="78.5"/>
    <x v="2"/>
    <x v="0"/>
    <x v="1"/>
    <x v="1"/>
    <x v="0"/>
  </r>
  <r>
    <n v="1022616"/>
    <x v="1"/>
    <x v="0"/>
    <x v="0"/>
    <x v="0"/>
    <x v="0"/>
    <x v="37"/>
    <x v="0"/>
    <x v="0"/>
    <s v="English"/>
    <x v="2"/>
    <x v="0"/>
    <x v="0"/>
    <x v="4"/>
    <x v="1"/>
    <n v="11945"/>
    <x v="0"/>
    <n v="23.964480874316941"/>
    <n v="104"/>
    <x v="1"/>
    <x v="0"/>
    <x v="2"/>
    <x v="1"/>
    <x v="0"/>
  </r>
  <r>
    <n v="532925"/>
    <x v="1"/>
    <x v="0"/>
    <x v="0"/>
    <x v="0"/>
    <x v="0"/>
    <x v="38"/>
    <x v="0"/>
    <x v="0"/>
    <s v="Creative Writing"/>
    <x v="0"/>
    <x v="0"/>
    <x v="0"/>
    <x v="8"/>
    <x v="0"/>
    <n v="8037"/>
    <x v="0"/>
    <n v="34.663926940639271"/>
    <n v="101.67400000000001"/>
    <x v="1"/>
    <x v="0"/>
    <x v="0"/>
    <x v="0"/>
    <x v="0"/>
  </r>
  <r>
    <n v="1014106"/>
    <x v="1"/>
    <x v="0"/>
    <x v="0"/>
    <x v="1"/>
    <x v="0"/>
    <x v="39"/>
    <x v="0"/>
    <x v="0"/>
    <s v="Anthropology"/>
    <x v="0"/>
    <x v="0"/>
    <x v="0"/>
    <x v="0"/>
    <x v="1"/>
    <n v="11335"/>
    <x v="0"/>
    <n v="25.6337899543379"/>
    <n v="135"/>
    <x v="1"/>
    <x v="0"/>
    <x v="0"/>
    <x v="1"/>
    <x v="0"/>
  </r>
  <r>
    <n v="45740"/>
    <x v="1"/>
    <x v="0"/>
    <x v="0"/>
    <x v="0"/>
    <x v="0"/>
    <x v="39"/>
    <x v="0"/>
    <x v="0"/>
    <s v="English"/>
    <x v="0"/>
    <x v="0"/>
    <x v="0"/>
    <x v="1"/>
    <x v="0"/>
    <n v="3634"/>
    <x v="0"/>
    <n v="46.718721461187215"/>
    <n v="131"/>
    <x v="1"/>
    <x v="0"/>
    <x v="0"/>
    <x v="1"/>
    <x v="0"/>
  </r>
  <r>
    <n v="906162"/>
    <x v="1"/>
    <x v="0"/>
    <x v="0"/>
    <x v="0"/>
    <x v="0"/>
    <x v="39"/>
    <x v="0"/>
    <x v="0"/>
    <s v="English"/>
    <x v="0"/>
    <x v="0"/>
    <x v="0"/>
    <x v="1"/>
    <x v="1"/>
    <n v="11447"/>
    <x v="0"/>
    <n v="25.326940639269406"/>
    <n v="84"/>
    <x v="2"/>
    <x v="0"/>
    <x v="0"/>
    <x v="1"/>
    <x v="0"/>
  </r>
  <r>
    <n v="1020048"/>
    <x v="1"/>
    <x v="0"/>
    <x v="0"/>
    <x v="0"/>
    <x v="0"/>
    <x v="39"/>
    <x v="0"/>
    <x v="0"/>
    <s v="English"/>
    <x v="0"/>
    <x v="0"/>
    <x v="0"/>
    <x v="8"/>
    <x v="0"/>
    <n v="3546"/>
    <x v="0"/>
    <n v="46.959817351598169"/>
    <n v="134"/>
    <x v="1"/>
    <x v="0"/>
    <x v="0"/>
    <x v="1"/>
    <x v="0"/>
  </r>
  <r>
    <n v="1040810"/>
    <x v="1"/>
    <x v="0"/>
    <x v="0"/>
    <x v="0"/>
    <x v="0"/>
    <x v="39"/>
    <x v="0"/>
    <x v="0"/>
    <s v="Humanities"/>
    <x v="0"/>
    <x v="0"/>
    <x v="0"/>
    <x v="8"/>
    <x v="0"/>
    <n v="12625"/>
    <x v="0"/>
    <n v="22.102283105022831"/>
    <n v="71"/>
    <x v="2"/>
    <x v="0"/>
    <x v="0"/>
    <x v="1"/>
    <x v="0"/>
  </r>
  <r>
    <n v="121754"/>
    <x v="1"/>
    <x v="2"/>
    <x v="0"/>
    <x v="0"/>
    <x v="0"/>
    <x v="39"/>
    <x v="0"/>
    <x v="0"/>
    <s v="Social Science"/>
    <x v="0"/>
    <x v="0"/>
    <x v="0"/>
    <x v="1"/>
    <x v="0"/>
    <n v="2889"/>
    <x v="0"/>
    <n v="48.757077625570773"/>
    <n v="141"/>
    <x v="1"/>
    <x v="0"/>
    <x v="0"/>
    <x v="1"/>
    <x v="0"/>
  </r>
  <r>
    <n v="1022197"/>
    <x v="1"/>
    <x v="2"/>
    <x v="0"/>
    <x v="0"/>
    <x v="0"/>
    <x v="39"/>
    <x v="0"/>
    <x v="0"/>
    <s v="Communication"/>
    <x v="0"/>
    <x v="0"/>
    <x v="0"/>
    <x v="13"/>
    <x v="0"/>
    <n v="12896"/>
    <x v="0"/>
    <n v="21.359817351598174"/>
    <n v="109"/>
    <x v="1"/>
    <x v="0"/>
    <x v="1"/>
    <x v="1"/>
    <x v="0"/>
  </r>
  <r>
    <n v="1151125"/>
    <x v="1"/>
    <x v="4"/>
    <x v="0"/>
    <x v="3"/>
    <x v="0"/>
    <x v="39"/>
    <x v="0"/>
    <x v="0"/>
    <s v="English"/>
    <x v="0"/>
    <x v="0"/>
    <x v="0"/>
    <x v="8"/>
    <x v="0"/>
    <n v="6608"/>
    <x v="0"/>
    <n v="38.576255707762556"/>
    <n v="84.671999999999997"/>
    <x v="2"/>
    <x v="0"/>
    <x v="0"/>
    <x v="0"/>
    <x v="0"/>
  </r>
  <r>
    <n v="1006194"/>
    <x v="1"/>
    <x v="4"/>
    <x v="0"/>
    <x v="1"/>
    <x v="0"/>
    <x v="39"/>
    <x v="0"/>
    <x v="0"/>
    <s v="Anthropology"/>
    <x v="0"/>
    <x v="0"/>
    <x v="0"/>
    <x v="1"/>
    <x v="0"/>
    <n v="11522"/>
    <x v="0"/>
    <n v="25.121461187214614"/>
    <n v="118"/>
    <x v="1"/>
    <x v="0"/>
    <x v="0"/>
    <x v="0"/>
    <x v="0"/>
  </r>
  <r>
    <n v="911259"/>
    <x v="1"/>
    <x v="4"/>
    <x v="0"/>
    <x v="0"/>
    <x v="0"/>
    <x v="39"/>
    <x v="0"/>
    <x v="0"/>
    <s v="English"/>
    <x v="0"/>
    <x v="0"/>
    <x v="0"/>
    <x v="6"/>
    <x v="0"/>
    <n v="9967"/>
    <x v="0"/>
    <n v="29.378995433789957"/>
    <n v="84"/>
    <x v="2"/>
    <x v="0"/>
    <x v="1"/>
    <x v="0"/>
    <x v="0"/>
  </r>
  <r>
    <n v="930548"/>
    <x v="1"/>
    <x v="4"/>
    <x v="0"/>
    <x v="0"/>
    <x v="0"/>
    <x v="39"/>
    <x v="0"/>
    <x v="0"/>
    <s v="English"/>
    <x v="0"/>
    <x v="0"/>
    <x v="0"/>
    <x v="1"/>
    <x v="0"/>
    <n v="12136"/>
    <x v="0"/>
    <n v="23.442009132420093"/>
    <n v="56"/>
    <x v="3"/>
    <x v="0"/>
    <x v="0"/>
    <x v="1"/>
    <x v="1"/>
  </r>
  <r>
    <n v="980467"/>
    <x v="1"/>
    <x v="4"/>
    <x v="0"/>
    <x v="0"/>
    <x v="0"/>
    <x v="39"/>
    <x v="0"/>
    <x v="0"/>
    <s v="English"/>
    <x v="0"/>
    <x v="0"/>
    <x v="0"/>
    <x v="1"/>
    <x v="0"/>
    <n v="11453"/>
    <x v="0"/>
    <n v="25.310502283105023"/>
    <n v="120"/>
    <x v="1"/>
    <x v="0"/>
    <x v="0"/>
    <x v="1"/>
    <x v="0"/>
  </r>
  <r>
    <n v="993567"/>
    <x v="1"/>
    <x v="4"/>
    <x v="0"/>
    <x v="0"/>
    <x v="0"/>
    <x v="39"/>
    <x v="0"/>
    <x v="0"/>
    <s v="Psychology"/>
    <x v="0"/>
    <x v="0"/>
    <x v="0"/>
    <x v="1"/>
    <x v="0"/>
    <n v="7342"/>
    <x v="0"/>
    <n v="36.565573770491802"/>
    <n v="93"/>
    <x v="1"/>
    <x v="0"/>
    <x v="0"/>
    <x v="0"/>
    <x v="0"/>
  </r>
  <r>
    <n v="994292"/>
    <x v="1"/>
    <x v="4"/>
    <x v="0"/>
    <x v="0"/>
    <x v="0"/>
    <x v="39"/>
    <x v="0"/>
    <x v="0"/>
    <s v="History"/>
    <x v="0"/>
    <x v="0"/>
    <x v="0"/>
    <x v="1"/>
    <x v="1"/>
    <n v="1480"/>
    <x v="0"/>
    <n v="52.614754098360656"/>
    <n v="119"/>
    <x v="1"/>
    <x v="0"/>
    <x v="0"/>
    <x v="1"/>
    <x v="0"/>
  </r>
  <r>
    <n v="1099251"/>
    <x v="1"/>
    <x v="4"/>
    <x v="0"/>
    <x v="0"/>
    <x v="0"/>
    <x v="39"/>
    <x v="0"/>
    <x v="0"/>
    <s v="English"/>
    <x v="0"/>
    <x v="0"/>
    <x v="0"/>
    <x v="8"/>
    <x v="0"/>
    <n v="6678"/>
    <x v="0"/>
    <n v="38.384474885844746"/>
    <n v="67.018000000000001"/>
    <x v="2"/>
    <x v="0"/>
    <x v="0"/>
    <x v="0"/>
    <x v="0"/>
  </r>
  <r>
    <n v="1150787"/>
    <x v="1"/>
    <x v="4"/>
    <x v="0"/>
    <x v="0"/>
    <x v="0"/>
    <x v="39"/>
    <x v="0"/>
    <x v="0"/>
    <s v="Humanities"/>
    <x v="0"/>
    <x v="0"/>
    <x v="0"/>
    <x v="8"/>
    <x v="0"/>
    <n v="4911"/>
    <x v="0"/>
    <n v="43.222831050228308"/>
    <n v="62.36"/>
    <x v="2"/>
    <x v="0"/>
    <x v="0"/>
    <x v="0"/>
    <x v="0"/>
  </r>
  <r>
    <n v="967029"/>
    <x v="1"/>
    <x v="5"/>
    <x v="0"/>
    <x v="1"/>
    <x v="0"/>
    <x v="39"/>
    <x v="0"/>
    <x v="0"/>
    <s v="Sociology"/>
    <x v="0"/>
    <x v="0"/>
    <x v="0"/>
    <x v="1"/>
    <x v="1"/>
    <n v="11508"/>
    <x v="0"/>
    <n v="25.159817351598175"/>
    <n v="57"/>
    <x v="3"/>
    <x v="0"/>
    <x v="0"/>
    <x v="0"/>
    <x v="1"/>
  </r>
  <r>
    <n v="995761"/>
    <x v="1"/>
    <x v="5"/>
    <x v="0"/>
    <x v="0"/>
    <x v="0"/>
    <x v="39"/>
    <x v="0"/>
    <x v="0"/>
    <s v="Psychology"/>
    <x v="0"/>
    <x v="0"/>
    <x v="0"/>
    <x v="8"/>
    <x v="0"/>
    <n v="10593"/>
    <x v="0"/>
    <n v="27.666666666666668"/>
    <n v="114"/>
    <x v="1"/>
    <x v="0"/>
    <x v="0"/>
    <x v="0"/>
    <x v="0"/>
  </r>
  <r>
    <n v="178001"/>
    <x v="1"/>
    <x v="6"/>
    <x v="0"/>
    <x v="0"/>
    <x v="0"/>
    <x v="39"/>
    <x v="0"/>
    <x v="0"/>
    <s v="Humanities"/>
    <x v="0"/>
    <x v="0"/>
    <x v="0"/>
    <x v="1"/>
    <x v="0"/>
    <n v="-6629"/>
    <x v="0"/>
    <n v="74.817351598173516"/>
    <n v="187.37"/>
    <x v="1"/>
    <x v="0"/>
    <x v="0"/>
    <x v="1"/>
    <x v="0"/>
  </r>
  <r>
    <n v="1047657"/>
    <x v="1"/>
    <x v="6"/>
    <x v="0"/>
    <x v="0"/>
    <x v="0"/>
    <x v="39"/>
    <x v="0"/>
    <x v="0"/>
    <s v="Anthropology"/>
    <x v="0"/>
    <x v="0"/>
    <x v="0"/>
    <x v="1"/>
    <x v="0"/>
    <n v="12965"/>
    <x v="0"/>
    <n v="21.170776255707764"/>
    <n v="52"/>
    <x v="3"/>
    <x v="0"/>
    <x v="0"/>
    <x v="1"/>
    <x v="1"/>
  </r>
  <r>
    <n v="1041367"/>
    <x v="1"/>
    <x v="7"/>
    <x v="0"/>
    <x v="1"/>
    <x v="0"/>
    <x v="39"/>
    <x v="0"/>
    <x v="0"/>
    <s v="Anthropology"/>
    <x v="0"/>
    <x v="0"/>
    <x v="0"/>
    <x v="8"/>
    <x v="1"/>
    <n v="10638"/>
    <x v="0"/>
    <n v="27.543378995433791"/>
    <n v="97.346000000000004"/>
    <x v="1"/>
    <x v="0"/>
    <x v="0"/>
    <x v="1"/>
    <x v="0"/>
  </r>
  <r>
    <n v="809736"/>
    <x v="1"/>
    <x v="7"/>
    <x v="0"/>
    <x v="0"/>
    <x v="0"/>
    <x v="39"/>
    <x v="0"/>
    <x v="0"/>
    <s v="Social Science"/>
    <x v="0"/>
    <x v="0"/>
    <x v="0"/>
    <x v="16"/>
    <x v="0"/>
    <n v="6932"/>
    <x v="0"/>
    <n v="37.688584474885843"/>
    <n v="124"/>
    <x v="1"/>
    <x v="0"/>
    <x v="0"/>
    <x v="0"/>
    <x v="0"/>
  </r>
  <r>
    <n v="881619"/>
    <x v="1"/>
    <x v="7"/>
    <x v="0"/>
    <x v="0"/>
    <x v="0"/>
    <x v="39"/>
    <x v="0"/>
    <x v="0"/>
    <s v="History"/>
    <x v="0"/>
    <x v="0"/>
    <x v="0"/>
    <x v="17"/>
    <x v="0"/>
    <n v="9812"/>
    <x v="0"/>
    <n v="29.803652968036531"/>
    <n v="196"/>
    <x v="1"/>
    <x v="0"/>
    <x v="1"/>
    <x v="1"/>
    <x v="0"/>
  </r>
  <r>
    <n v="915932"/>
    <x v="1"/>
    <x v="7"/>
    <x v="0"/>
    <x v="0"/>
    <x v="0"/>
    <x v="39"/>
    <x v="0"/>
    <x v="0"/>
    <s v="Social Science"/>
    <x v="0"/>
    <x v="0"/>
    <x v="0"/>
    <x v="5"/>
    <x v="0"/>
    <n v="7147"/>
    <x v="0"/>
    <n v="37.099543378995435"/>
    <n v="122"/>
    <x v="1"/>
    <x v="0"/>
    <x v="3"/>
    <x v="0"/>
    <x v="0"/>
  </r>
  <r>
    <n v="1033491"/>
    <x v="1"/>
    <x v="7"/>
    <x v="0"/>
    <x v="0"/>
    <x v="0"/>
    <x v="39"/>
    <x v="0"/>
    <x v="0"/>
    <s v="History"/>
    <x v="0"/>
    <x v="0"/>
    <x v="0"/>
    <x v="1"/>
    <x v="0"/>
    <n v="12520"/>
    <x v="0"/>
    <n v="22.389954337899546"/>
    <n v="76"/>
    <x v="2"/>
    <x v="0"/>
    <x v="0"/>
    <x v="0"/>
    <x v="0"/>
  </r>
  <r>
    <n v="1057127"/>
    <x v="1"/>
    <x v="7"/>
    <x v="0"/>
    <x v="0"/>
    <x v="0"/>
    <x v="39"/>
    <x v="0"/>
    <x v="0"/>
    <s v="Social Science"/>
    <x v="0"/>
    <x v="0"/>
    <x v="0"/>
    <x v="8"/>
    <x v="0"/>
    <n v="13048"/>
    <x v="0"/>
    <n v="20.94337899543379"/>
    <n v="47"/>
    <x v="3"/>
    <x v="0"/>
    <x v="0"/>
    <x v="0"/>
    <x v="2"/>
  </r>
  <r>
    <n v="1059493"/>
    <x v="1"/>
    <x v="7"/>
    <x v="0"/>
    <x v="0"/>
    <x v="0"/>
    <x v="39"/>
    <x v="0"/>
    <x v="0"/>
    <s v="Social Science"/>
    <x v="0"/>
    <x v="0"/>
    <x v="0"/>
    <x v="8"/>
    <x v="0"/>
    <n v="12635"/>
    <x v="0"/>
    <n v="22.074885844748859"/>
    <n v="52"/>
    <x v="3"/>
    <x v="0"/>
    <x v="0"/>
    <x v="0"/>
    <x v="2"/>
  </r>
  <r>
    <n v="1071729"/>
    <x v="1"/>
    <x v="7"/>
    <x v="0"/>
    <x v="0"/>
    <x v="0"/>
    <x v="39"/>
    <x v="0"/>
    <x v="0"/>
    <s v="Art"/>
    <x v="0"/>
    <x v="0"/>
    <x v="0"/>
    <x v="1"/>
    <x v="0"/>
    <n v="9363"/>
    <x v="0"/>
    <n v="31.033789954337902"/>
    <n v="87"/>
    <x v="2"/>
    <x v="0"/>
    <x v="0"/>
    <x v="0"/>
    <x v="0"/>
  </r>
  <r>
    <n v="864282"/>
    <x v="1"/>
    <x v="8"/>
    <x v="0"/>
    <x v="4"/>
    <x v="0"/>
    <x v="39"/>
    <x v="0"/>
    <x v="0"/>
    <s v="Social Science"/>
    <x v="0"/>
    <x v="0"/>
    <x v="0"/>
    <x v="1"/>
    <x v="0"/>
    <n v="7679"/>
    <x v="0"/>
    <n v="35.644748858447485"/>
    <n v="157.352"/>
    <x v="1"/>
    <x v="0"/>
    <x v="0"/>
    <x v="0"/>
    <x v="0"/>
  </r>
  <r>
    <n v="869372"/>
    <x v="1"/>
    <x v="10"/>
    <x v="0"/>
    <x v="3"/>
    <x v="0"/>
    <x v="39"/>
    <x v="0"/>
    <x v="0"/>
    <s v="Humanities"/>
    <x v="0"/>
    <x v="0"/>
    <x v="1"/>
    <x v="10"/>
    <x v="0"/>
    <n v="9271"/>
    <x v="0"/>
    <n v="31.285844748858448"/>
    <n v="122.01"/>
    <x v="1"/>
    <x v="0"/>
    <x v="2"/>
    <x v="1"/>
    <x v="0"/>
  </r>
  <r>
    <n v="977741"/>
    <x v="1"/>
    <x v="10"/>
    <x v="0"/>
    <x v="1"/>
    <x v="0"/>
    <x v="39"/>
    <x v="0"/>
    <x v="0"/>
    <s v="Anthropology"/>
    <x v="0"/>
    <x v="0"/>
    <x v="1"/>
    <x v="1"/>
    <x v="0"/>
    <n v="11981"/>
    <x v="0"/>
    <n v="23.866120218579233"/>
    <n v="101"/>
    <x v="1"/>
    <x v="0"/>
    <x v="0"/>
    <x v="0"/>
    <x v="0"/>
  </r>
  <r>
    <n v="575344"/>
    <x v="1"/>
    <x v="10"/>
    <x v="0"/>
    <x v="0"/>
    <x v="0"/>
    <x v="39"/>
    <x v="0"/>
    <x v="0"/>
    <s v="English"/>
    <x v="0"/>
    <x v="0"/>
    <x v="1"/>
    <x v="0"/>
    <x v="0"/>
    <n v="8299"/>
    <x v="0"/>
    <n v="33.94611872146119"/>
    <n v="94"/>
    <x v="1"/>
    <x v="0"/>
    <x v="0"/>
    <x v="0"/>
    <x v="0"/>
  </r>
  <r>
    <n v="766175"/>
    <x v="1"/>
    <x v="10"/>
    <x v="0"/>
    <x v="0"/>
    <x v="0"/>
    <x v="39"/>
    <x v="0"/>
    <x v="0"/>
    <s v="History"/>
    <x v="0"/>
    <x v="0"/>
    <x v="1"/>
    <x v="11"/>
    <x v="0"/>
    <n v="6294"/>
    <x v="0"/>
    <n v="39.436529680365297"/>
    <n v="122"/>
    <x v="1"/>
    <x v="0"/>
    <x v="1"/>
    <x v="1"/>
    <x v="0"/>
  </r>
  <r>
    <n v="802197"/>
    <x v="1"/>
    <x v="10"/>
    <x v="0"/>
    <x v="0"/>
    <x v="0"/>
    <x v="39"/>
    <x v="0"/>
    <x v="0"/>
    <s v="Humanities"/>
    <x v="0"/>
    <x v="0"/>
    <x v="1"/>
    <x v="8"/>
    <x v="0"/>
    <n v="9469"/>
    <x v="0"/>
    <n v="30.74337899543379"/>
    <n v="151.053"/>
    <x v="1"/>
    <x v="0"/>
    <x v="0"/>
    <x v="0"/>
    <x v="0"/>
  </r>
  <r>
    <n v="960799"/>
    <x v="1"/>
    <x v="10"/>
    <x v="0"/>
    <x v="0"/>
    <x v="0"/>
    <x v="39"/>
    <x v="0"/>
    <x v="0"/>
    <s v="Social Science"/>
    <x v="0"/>
    <x v="0"/>
    <x v="1"/>
    <x v="1"/>
    <x v="0"/>
    <n v="11235"/>
    <x v="0"/>
    <n v="25.907762557077628"/>
    <n v="96.675000000000011"/>
    <x v="1"/>
    <x v="0"/>
    <x v="0"/>
    <x v="0"/>
    <x v="0"/>
  </r>
  <r>
    <n v="993468"/>
    <x v="1"/>
    <x v="10"/>
    <x v="0"/>
    <x v="0"/>
    <x v="0"/>
    <x v="39"/>
    <x v="0"/>
    <x v="0"/>
    <s v="Anthropology"/>
    <x v="0"/>
    <x v="0"/>
    <x v="1"/>
    <x v="1"/>
    <x v="0"/>
    <n v="11904"/>
    <x v="0"/>
    <n v="24.076502732240435"/>
    <n v="87"/>
    <x v="2"/>
    <x v="0"/>
    <x v="0"/>
    <x v="1"/>
    <x v="0"/>
  </r>
  <r>
    <n v="1009918"/>
    <x v="1"/>
    <x v="10"/>
    <x v="0"/>
    <x v="0"/>
    <x v="0"/>
    <x v="39"/>
    <x v="0"/>
    <x v="0"/>
    <s v="English"/>
    <x v="0"/>
    <x v="0"/>
    <x v="1"/>
    <x v="1"/>
    <x v="0"/>
    <n v="12500"/>
    <x v="0"/>
    <n v="22.44474885844749"/>
    <n v="109"/>
    <x v="1"/>
    <x v="0"/>
    <x v="0"/>
    <x v="0"/>
    <x v="0"/>
  </r>
  <r>
    <n v="1013922"/>
    <x v="1"/>
    <x v="10"/>
    <x v="0"/>
    <x v="0"/>
    <x v="0"/>
    <x v="39"/>
    <x v="0"/>
    <x v="0"/>
    <s v="Humanities"/>
    <x v="0"/>
    <x v="0"/>
    <x v="1"/>
    <x v="1"/>
    <x v="0"/>
    <n v="12664"/>
    <x v="0"/>
    <n v="21.99543378995434"/>
    <n v="109"/>
    <x v="1"/>
    <x v="0"/>
    <x v="0"/>
    <x v="0"/>
    <x v="0"/>
  </r>
  <r>
    <n v="1040910"/>
    <x v="1"/>
    <x v="10"/>
    <x v="0"/>
    <x v="0"/>
    <x v="0"/>
    <x v="39"/>
    <x v="0"/>
    <x v="0"/>
    <s v="English"/>
    <x v="0"/>
    <x v="0"/>
    <x v="1"/>
    <x v="1"/>
    <x v="0"/>
    <n v="12282"/>
    <x v="0"/>
    <n v="23.042009132420091"/>
    <n v="103"/>
    <x v="1"/>
    <x v="0"/>
    <x v="0"/>
    <x v="0"/>
    <x v="0"/>
  </r>
  <r>
    <n v="1046054"/>
    <x v="1"/>
    <x v="10"/>
    <x v="0"/>
    <x v="0"/>
    <x v="0"/>
    <x v="39"/>
    <x v="0"/>
    <x v="0"/>
    <s v="Anthropology"/>
    <x v="0"/>
    <x v="0"/>
    <x v="1"/>
    <x v="1"/>
    <x v="0"/>
    <n v="12486"/>
    <x v="0"/>
    <n v="22.483105022831051"/>
    <n v="104.5"/>
    <x v="1"/>
    <x v="0"/>
    <x v="0"/>
    <x v="0"/>
    <x v="0"/>
  </r>
  <r>
    <n v="1144559"/>
    <x v="1"/>
    <x v="10"/>
    <x v="0"/>
    <x v="0"/>
    <x v="0"/>
    <x v="39"/>
    <x v="0"/>
    <x v="0"/>
    <s v="Anthropology"/>
    <x v="0"/>
    <x v="0"/>
    <x v="1"/>
    <x v="1"/>
    <x v="0"/>
    <n v="10959"/>
    <x v="0"/>
    <n v="26.663926940639271"/>
    <n v="53.5"/>
    <x v="3"/>
    <x v="0"/>
    <x v="0"/>
    <x v="0"/>
    <x v="2"/>
  </r>
  <r>
    <n v="1101670"/>
    <x v="1"/>
    <x v="10"/>
    <x v="0"/>
    <x v="4"/>
    <x v="0"/>
    <x v="39"/>
    <x v="0"/>
    <x v="0"/>
    <s v="Psychology"/>
    <x v="0"/>
    <x v="0"/>
    <x v="1"/>
    <x v="8"/>
    <x v="0"/>
    <n v="6556"/>
    <x v="0"/>
    <n v="38.718721461187215"/>
    <n v="120.70800000000001"/>
    <x v="1"/>
    <x v="0"/>
    <x v="0"/>
    <x v="1"/>
    <x v="0"/>
  </r>
  <r>
    <n v="44185"/>
    <x v="1"/>
    <x v="11"/>
    <x v="0"/>
    <x v="0"/>
    <x v="0"/>
    <x v="39"/>
    <x v="0"/>
    <x v="0"/>
    <s v="Humanities"/>
    <x v="0"/>
    <x v="0"/>
    <x v="1"/>
    <x v="1"/>
    <x v="1"/>
    <n v="4871"/>
    <x v="0"/>
    <n v="43.332420091324195"/>
    <n v="66"/>
    <x v="2"/>
    <x v="0"/>
    <x v="0"/>
    <x v="0"/>
    <x v="0"/>
  </r>
  <r>
    <n v="895964"/>
    <x v="1"/>
    <x v="11"/>
    <x v="0"/>
    <x v="0"/>
    <x v="0"/>
    <x v="39"/>
    <x v="0"/>
    <x v="0"/>
    <s v="Humanities"/>
    <x v="0"/>
    <x v="0"/>
    <x v="1"/>
    <x v="1"/>
    <x v="1"/>
    <n v="10202"/>
    <x v="0"/>
    <n v="28.735159817351601"/>
    <n v="42"/>
    <x v="3"/>
    <x v="0"/>
    <x v="0"/>
    <x v="0"/>
    <x v="1"/>
  </r>
  <r>
    <n v="1029773"/>
    <x v="1"/>
    <x v="11"/>
    <x v="0"/>
    <x v="0"/>
    <x v="0"/>
    <x v="39"/>
    <x v="0"/>
    <x v="0"/>
    <s v="English"/>
    <x v="0"/>
    <x v="0"/>
    <x v="1"/>
    <x v="5"/>
    <x v="1"/>
    <n v="12333"/>
    <x v="0"/>
    <n v="22.902283105022832"/>
    <n v="64"/>
    <x v="2"/>
    <x v="0"/>
    <x v="3"/>
    <x v="0"/>
    <x v="0"/>
  </r>
  <r>
    <n v="1029606"/>
    <x v="1"/>
    <x v="12"/>
    <x v="0"/>
    <x v="1"/>
    <x v="0"/>
    <x v="39"/>
    <x v="0"/>
    <x v="0"/>
    <s v="Psychology"/>
    <x v="0"/>
    <x v="0"/>
    <x v="1"/>
    <x v="1"/>
    <x v="0"/>
    <n v="12578"/>
    <x v="0"/>
    <n v="22.231050228310504"/>
    <n v="108"/>
    <x v="1"/>
    <x v="0"/>
    <x v="0"/>
    <x v="1"/>
    <x v="0"/>
  </r>
  <r>
    <n v="1111020"/>
    <x v="1"/>
    <x v="12"/>
    <x v="0"/>
    <x v="0"/>
    <x v="0"/>
    <x v="39"/>
    <x v="0"/>
    <x v="0"/>
    <s v="Social Science"/>
    <x v="0"/>
    <x v="0"/>
    <x v="1"/>
    <x v="8"/>
    <x v="1"/>
    <n v="8910"/>
    <x v="0"/>
    <n v="32.27322404371585"/>
    <n v="87"/>
    <x v="2"/>
    <x v="0"/>
    <x v="0"/>
    <x v="0"/>
    <x v="0"/>
  </r>
  <r>
    <n v="17665"/>
    <x v="1"/>
    <x v="13"/>
    <x v="0"/>
    <x v="0"/>
    <x v="0"/>
    <x v="39"/>
    <x v="0"/>
    <x v="0"/>
    <s v="Humanities"/>
    <x v="0"/>
    <x v="0"/>
    <x v="1"/>
    <x v="1"/>
    <x v="0"/>
    <n v="-414"/>
    <x v="0"/>
    <n v="57.80091324200913"/>
    <n v="266"/>
    <x v="1"/>
    <x v="0"/>
    <x v="0"/>
    <x v="1"/>
    <x v="0"/>
  </r>
  <r>
    <n v="751140"/>
    <x v="1"/>
    <x v="13"/>
    <x v="0"/>
    <x v="0"/>
    <x v="0"/>
    <x v="39"/>
    <x v="0"/>
    <x v="0"/>
    <s v="English"/>
    <x v="0"/>
    <x v="0"/>
    <x v="1"/>
    <x v="1"/>
    <x v="0"/>
    <n v="13409"/>
    <x v="0"/>
    <n v="19.956284153005463"/>
    <n v="49"/>
    <x v="3"/>
    <x v="0"/>
    <x v="0"/>
    <x v="0"/>
    <x v="1"/>
  </r>
  <r>
    <n v="762190"/>
    <x v="1"/>
    <x v="13"/>
    <x v="0"/>
    <x v="0"/>
    <x v="0"/>
    <x v="39"/>
    <x v="0"/>
    <x v="0"/>
    <s v="English"/>
    <x v="0"/>
    <x v="0"/>
    <x v="1"/>
    <x v="1"/>
    <x v="0"/>
    <n v="9247"/>
    <x v="0"/>
    <n v="31.351598173515981"/>
    <n v="119"/>
    <x v="1"/>
    <x v="0"/>
    <x v="0"/>
    <x v="0"/>
    <x v="0"/>
  </r>
  <r>
    <n v="1005666"/>
    <x v="1"/>
    <x v="13"/>
    <x v="0"/>
    <x v="0"/>
    <x v="0"/>
    <x v="39"/>
    <x v="0"/>
    <x v="0"/>
    <s v="Anthropology"/>
    <x v="0"/>
    <x v="0"/>
    <x v="1"/>
    <x v="8"/>
    <x v="0"/>
    <n v="10968"/>
    <x v="0"/>
    <n v="26.639269406392696"/>
    <n v="100"/>
    <x v="1"/>
    <x v="0"/>
    <x v="0"/>
    <x v="0"/>
    <x v="0"/>
  </r>
  <r>
    <n v="1040964"/>
    <x v="1"/>
    <x v="13"/>
    <x v="0"/>
    <x v="0"/>
    <x v="0"/>
    <x v="39"/>
    <x v="0"/>
    <x v="0"/>
    <s v="Sociology"/>
    <x v="0"/>
    <x v="0"/>
    <x v="1"/>
    <x v="0"/>
    <x v="0"/>
    <n v="12328"/>
    <x v="0"/>
    <n v="22.915981735159818"/>
    <n v="96"/>
    <x v="1"/>
    <x v="0"/>
    <x v="0"/>
    <x v="0"/>
    <x v="0"/>
  </r>
  <r>
    <n v="1048121"/>
    <x v="1"/>
    <x v="13"/>
    <x v="0"/>
    <x v="0"/>
    <x v="0"/>
    <x v="39"/>
    <x v="0"/>
    <x v="0"/>
    <s v="English"/>
    <x v="0"/>
    <x v="0"/>
    <x v="1"/>
    <x v="1"/>
    <x v="0"/>
    <n v="12310"/>
    <x v="0"/>
    <n v="22.965296803652969"/>
    <n v="111"/>
    <x v="1"/>
    <x v="0"/>
    <x v="0"/>
    <x v="0"/>
    <x v="0"/>
  </r>
  <r>
    <n v="1122965"/>
    <x v="1"/>
    <x v="13"/>
    <x v="0"/>
    <x v="0"/>
    <x v="0"/>
    <x v="39"/>
    <x v="0"/>
    <x v="0"/>
    <s v="Humanities"/>
    <x v="0"/>
    <x v="0"/>
    <x v="1"/>
    <x v="1"/>
    <x v="0"/>
    <n v="13607"/>
    <x v="0"/>
    <n v="19.414611872146118"/>
    <n v="42"/>
    <x v="3"/>
    <x v="0"/>
    <x v="0"/>
    <x v="0"/>
    <x v="2"/>
  </r>
  <r>
    <n v="1074904"/>
    <x v="1"/>
    <x v="14"/>
    <x v="0"/>
    <x v="0"/>
    <x v="0"/>
    <x v="39"/>
    <x v="0"/>
    <x v="0"/>
    <s v="Anthropology"/>
    <x v="0"/>
    <x v="0"/>
    <x v="1"/>
    <x v="1"/>
    <x v="0"/>
    <n v="13137"/>
    <x v="0"/>
    <n v="20.699543378995433"/>
    <n v="103"/>
    <x v="1"/>
    <x v="0"/>
    <x v="0"/>
    <x v="0"/>
    <x v="0"/>
  </r>
  <r>
    <n v="1107185"/>
    <x v="1"/>
    <x v="14"/>
    <x v="0"/>
    <x v="0"/>
    <x v="0"/>
    <x v="39"/>
    <x v="0"/>
    <x v="0"/>
    <s v="Sociology"/>
    <x v="0"/>
    <x v="0"/>
    <x v="1"/>
    <x v="4"/>
    <x v="0"/>
    <n v="13320"/>
    <x v="0"/>
    <n v="20.199453551912569"/>
    <n v="20"/>
    <x v="4"/>
    <x v="0"/>
    <x v="2"/>
    <x v="0"/>
    <x v="2"/>
  </r>
  <r>
    <n v="1125419"/>
    <x v="1"/>
    <x v="16"/>
    <x v="0"/>
    <x v="1"/>
    <x v="0"/>
    <x v="39"/>
    <x v="0"/>
    <x v="0"/>
    <s v="Anthropology"/>
    <x v="0"/>
    <x v="0"/>
    <x v="1"/>
    <x v="8"/>
    <x v="1"/>
    <n v="12323"/>
    <x v="0"/>
    <n v="22.929680365296804"/>
    <n v="83"/>
    <x v="2"/>
    <x v="0"/>
    <x v="0"/>
    <x v="0"/>
    <x v="0"/>
  </r>
  <r>
    <n v="973797"/>
    <x v="1"/>
    <x v="16"/>
    <x v="0"/>
    <x v="0"/>
    <x v="0"/>
    <x v="39"/>
    <x v="0"/>
    <x v="0"/>
    <s v="Social Science"/>
    <x v="0"/>
    <x v="0"/>
    <x v="1"/>
    <x v="1"/>
    <x v="0"/>
    <n v="12268"/>
    <x v="0"/>
    <n v="23.080365296803656"/>
    <n v="104"/>
    <x v="1"/>
    <x v="0"/>
    <x v="0"/>
    <x v="0"/>
    <x v="0"/>
  </r>
  <r>
    <n v="1047768"/>
    <x v="1"/>
    <x v="16"/>
    <x v="0"/>
    <x v="0"/>
    <x v="0"/>
    <x v="39"/>
    <x v="0"/>
    <x v="0"/>
    <s v="Environmental Science"/>
    <x v="0"/>
    <x v="0"/>
    <x v="1"/>
    <x v="10"/>
    <x v="0"/>
    <n v="12467"/>
    <x v="0"/>
    <n v="22.535159817351598"/>
    <n v="105.67500000000001"/>
    <x v="1"/>
    <x v="0"/>
    <x v="2"/>
    <x v="1"/>
    <x v="0"/>
  </r>
  <r>
    <n v="1107711"/>
    <x v="1"/>
    <x v="10"/>
    <x v="0"/>
    <x v="1"/>
    <x v="0"/>
    <x v="40"/>
    <x v="0"/>
    <x v="0"/>
    <s v="Outdoor Skills"/>
    <x v="1"/>
    <x v="0"/>
    <x v="1"/>
    <x v="1"/>
    <x v="1"/>
    <n v="10826"/>
    <x v="0"/>
    <n v="27.028310502283105"/>
    <n v="137.70500000000001"/>
    <x v="1"/>
    <x v="0"/>
    <x v="0"/>
    <x v="0"/>
    <x v="0"/>
  </r>
  <r>
    <n v="1104973"/>
    <x v="1"/>
    <x v="10"/>
    <x v="0"/>
    <x v="0"/>
    <x v="0"/>
    <x v="40"/>
    <x v="0"/>
    <x v="0"/>
    <s v="Outdoor Skills"/>
    <x v="1"/>
    <x v="0"/>
    <x v="1"/>
    <x v="1"/>
    <x v="0"/>
    <n v="12409"/>
    <x v="0"/>
    <n v="22.69406392694064"/>
    <n v="107"/>
    <x v="1"/>
    <x v="0"/>
    <x v="0"/>
    <x v="0"/>
    <x v="0"/>
  </r>
  <r>
    <n v="1061246"/>
    <x v="1"/>
    <x v="13"/>
    <x v="0"/>
    <x v="1"/>
    <x v="0"/>
    <x v="40"/>
    <x v="0"/>
    <x v="0"/>
    <s v="Outdoor Skills"/>
    <x v="1"/>
    <x v="0"/>
    <x v="1"/>
    <x v="1"/>
    <x v="1"/>
    <n v="11459"/>
    <x v="0"/>
    <n v="25.294063926940641"/>
    <n v="141.018"/>
    <x v="1"/>
    <x v="0"/>
    <x v="0"/>
    <x v="0"/>
    <x v="0"/>
  </r>
  <r>
    <n v="1118940"/>
    <x v="1"/>
    <x v="17"/>
    <x v="0"/>
    <x v="5"/>
    <x v="0"/>
    <x v="40"/>
    <x v="0"/>
    <x v="0"/>
    <s v="Outdoor Skills"/>
    <x v="1"/>
    <x v="0"/>
    <x v="1"/>
    <x v="1"/>
    <x v="0"/>
    <n v="12618"/>
    <x v="0"/>
    <n v="22.121461187214614"/>
    <n v="84"/>
    <x v="2"/>
    <x v="0"/>
    <x v="0"/>
    <x v="0"/>
    <x v="0"/>
  </r>
  <r>
    <n v="1143215"/>
    <x v="1"/>
    <x v="0"/>
    <x v="0"/>
    <x v="3"/>
    <x v="0"/>
    <x v="41"/>
    <x v="0"/>
    <x v="0"/>
    <s v="BLA"/>
    <x v="1"/>
    <x v="0"/>
    <x v="0"/>
    <x v="8"/>
    <x v="1"/>
    <n v="8938"/>
    <x v="0"/>
    <n v="32.196721311475407"/>
    <n v="32"/>
    <x v="3"/>
    <x v="0"/>
    <x v="0"/>
    <x v="1"/>
    <x v="2"/>
  </r>
  <r>
    <n v="63345"/>
    <x v="1"/>
    <x v="0"/>
    <x v="0"/>
    <x v="0"/>
    <x v="0"/>
    <x v="41"/>
    <x v="0"/>
    <x v="0"/>
    <s v="Social Science"/>
    <x v="1"/>
    <x v="0"/>
    <x v="0"/>
    <x v="1"/>
    <x v="0"/>
    <n v="-3339"/>
    <x v="0"/>
    <n v="65.809132420091331"/>
    <n v="101"/>
    <x v="1"/>
    <x v="0"/>
    <x v="0"/>
    <x v="1"/>
    <x v="0"/>
  </r>
  <r>
    <n v="1073453"/>
    <x v="1"/>
    <x v="0"/>
    <x v="0"/>
    <x v="0"/>
    <x v="0"/>
    <x v="41"/>
    <x v="0"/>
    <x v="0"/>
    <s v="BLA"/>
    <x v="1"/>
    <x v="0"/>
    <x v="0"/>
    <x v="1"/>
    <x v="0"/>
    <n v="-721"/>
    <x v="0"/>
    <n v="58.642009132420092"/>
    <n v="39.01"/>
    <x v="3"/>
    <x v="0"/>
    <x v="0"/>
    <x v="1"/>
    <x v="2"/>
  </r>
  <r>
    <n v="1119349"/>
    <x v="1"/>
    <x v="0"/>
    <x v="0"/>
    <x v="0"/>
    <x v="0"/>
    <x v="41"/>
    <x v="0"/>
    <x v="0"/>
    <s v="BLA"/>
    <x v="1"/>
    <x v="0"/>
    <x v="0"/>
    <x v="8"/>
    <x v="1"/>
    <n v="12340"/>
    <x v="0"/>
    <n v="22.883105022831053"/>
    <n v="4"/>
    <x v="4"/>
    <x v="0"/>
    <x v="0"/>
    <x v="1"/>
    <x v="2"/>
  </r>
  <r>
    <n v="1076895"/>
    <x v="1"/>
    <x v="2"/>
    <x v="0"/>
    <x v="0"/>
    <x v="0"/>
    <x v="41"/>
    <x v="0"/>
    <x v="0"/>
    <s v="BLA"/>
    <x v="1"/>
    <x v="0"/>
    <x v="0"/>
    <x v="1"/>
    <x v="0"/>
    <n v="13442"/>
    <x v="0"/>
    <n v="19.866120218579233"/>
    <n v="13"/>
    <x v="4"/>
    <x v="0"/>
    <x v="0"/>
    <x v="1"/>
    <x v="2"/>
  </r>
  <r>
    <n v="1108317"/>
    <x v="1"/>
    <x v="4"/>
    <x v="0"/>
    <x v="1"/>
    <x v="0"/>
    <x v="41"/>
    <x v="0"/>
    <x v="0"/>
    <s v="BLA"/>
    <x v="1"/>
    <x v="0"/>
    <x v="0"/>
    <x v="0"/>
    <x v="1"/>
    <n v="10526"/>
    <x v="0"/>
    <n v="27.849726775956285"/>
    <n v="71.5"/>
    <x v="2"/>
    <x v="0"/>
    <x v="0"/>
    <x v="0"/>
    <x v="0"/>
  </r>
  <r>
    <n v="1113520"/>
    <x v="1"/>
    <x v="5"/>
    <x v="0"/>
    <x v="0"/>
    <x v="0"/>
    <x v="41"/>
    <x v="0"/>
    <x v="0"/>
    <s v="BLA"/>
    <x v="1"/>
    <x v="0"/>
    <x v="0"/>
    <x v="8"/>
    <x v="0"/>
    <n v="13217"/>
    <x v="0"/>
    <n v="20.480874316939889"/>
    <n v="35"/>
    <x v="3"/>
    <x v="0"/>
    <x v="0"/>
    <x v="0"/>
    <x v="1"/>
  </r>
  <r>
    <n v="40656"/>
    <x v="1"/>
    <x v="7"/>
    <x v="0"/>
    <x v="1"/>
    <x v="0"/>
    <x v="41"/>
    <x v="0"/>
    <x v="0"/>
    <s v="BLA"/>
    <x v="1"/>
    <x v="0"/>
    <x v="0"/>
    <x v="1"/>
    <x v="0"/>
    <n v="5501"/>
    <x v="0"/>
    <n v="41.606392694063928"/>
    <n v="86"/>
    <x v="2"/>
    <x v="0"/>
    <x v="0"/>
    <x v="0"/>
    <x v="0"/>
  </r>
  <r>
    <n v="926120"/>
    <x v="1"/>
    <x v="7"/>
    <x v="0"/>
    <x v="0"/>
    <x v="0"/>
    <x v="41"/>
    <x v="0"/>
    <x v="0"/>
    <s v="BLA"/>
    <x v="1"/>
    <x v="0"/>
    <x v="0"/>
    <x v="1"/>
    <x v="1"/>
    <n v="6329"/>
    <x v="0"/>
    <n v="39.340639269406395"/>
    <n v="37"/>
    <x v="3"/>
    <x v="0"/>
    <x v="0"/>
    <x v="1"/>
    <x v="2"/>
  </r>
  <r>
    <n v="1059763"/>
    <x v="1"/>
    <x v="7"/>
    <x v="0"/>
    <x v="0"/>
    <x v="0"/>
    <x v="41"/>
    <x v="0"/>
    <x v="0"/>
    <s v="BLA"/>
    <x v="1"/>
    <x v="0"/>
    <x v="0"/>
    <x v="7"/>
    <x v="0"/>
    <n v="13205"/>
    <x v="0"/>
    <n v="20.513661202185794"/>
    <n v="41"/>
    <x v="3"/>
    <x v="0"/>
    <x v="2"/>
    <x v="1"/>
    <x v="2"/>
  </r>
  <r>
    <n v="1067806"/>
    <x v="1"/>
    <x v="7"/>
    <x v="0"/>
    <x v="0"/>
    <x v="0"/>
    <x v="41"/>
    <x v="0"/>
    <x v="0"/>
    <s v="BLA"/>
    <x v="1"/>
    <x v="0"/>
    <x v="0"/>
    <x v="8"/>
    <x v="0"/>
    <n v="9647"/>
    <x v="0"/>
    <n v="30.25570776255708"/>
    <n v="74.010000000000005"/>
    <x v="2"/>
    <x v="0"/>
    <x v="0"/>
    <x v="0"/>
    <x v="0"/>
  </r>
  <r>
    <n v="670960"/>
    <x v="1"/>
    <x v="8"/>
    <x v="0"/>
    <x v="0"/>
    <x v="0"/>
    <x v="41"/>
    <x v="0"/>
    <x v="0"/>
    <s v="BLA"/>
    <x v="1"/>
    <x v="0"/>
    <x v="0"/>
    <x v="1"/>
    <x v="1"/>
    <n v="9030"/>
    <x v="0"/>
    <n v="31.94535519125683"/>
    <n v="129"/>
    <x v="1"/>
    <x v="0"/>
    <x v="0"/>
    <x v="1"/>
    <x v="0"/>
  </r>
  <r>
    <n v="550908"/>
    <x v="1"/>
    <x v="11"/>
    <x v="0"/>
    <x v="0"/>
    <x v="0"/>
    <x v="41"/>
    <x v="0"/>
    <x v="0"/>
    <s v="BLA"/>
    <x v="1"/>
    <x v="0"/>
    <x v="1"/>
    <x v="1"/>
    <x v="0"/>
    <n v="12902"/>
    <x v="0"/>
    <n v="21.343378995433792"/>
    <n v="48"/>
    <x v="3"/>
    <x v="0"/>
    <x v="0"/>
    <x v="0"/>
    <x v="2"/>
  </r>
  <r>
    <n v="1049369"/>
    <x v="1"/>
    <x v="11"/>
    <x v="0"/>
    <x v="0"/>
    <x v="0"/>
    <x v="41"/>
    <x v="0"/>
    <x v="0"/>
    <s v="BLA"/>
    <x v="1"/>
    <x v="0"/>
    <x v="1"/>
    <x v="8"/>
    <x v="0"/>
    <n v="13178"/>
    <x v="0"/>
    <n v="20.587431693989071"/>
    <n v="9"/>
    <x v="4"/>
    <x v="0"/>
    <x v="0"/>
    <x v="1"/>
    <x v="2"/>
  </r>
  <r>
    <n v="1120379"/>
    <x v="1"/>
    <x v="11"/>
    <x v="0"/>
    <x v="0"/>
    <x v="0"/>
    <x v="41"/>
    <x v="0"/>
    <x v="0"/>
    <s v="BLA"/>
    <x v="1"/>
    <x v="0"/>
    <x v="1"/>
    <x v="8"/>
    <x v="1"/>
    <n v="10603"/>
    <x v="0"/>
    <n v="27.639269406392696"/>
    <n v="47"/>
    <x v="3"/>
    <x v="0"/>
    <x v="0"/>
    <x v="0"/>
    <x v="2"/>
  </r>
  <r>
    <n v="84464"/>
    <x v="1"/>
    <x v="13"/>
    <x v="0"/>
    <x v="0"/>
    <x v="0"/>
    <x v="41"/>
    <x v="0"/>
    <x v="0"/>
    <s v="BLA"/>
    <x v="1"/>
    <x v="0"/>
    <x v="1"/>
    <x v="1"/>
    <x v="0"/>
    <n v="11552"/>
    <x v="0"/>
    <n v="25.039269406392695"/>
    <n v="119"/>
    <x v="1"/>
    <x v="0"/>
    <x v="0"/>
    <x v="1"/>
    <x v="0"/>
  </r>
  <r>
    <n v="303275"/>
    <x v="1"/>
    <x v="13"/>
    <x v="0"/>
    <x v="0"/>
    <x v="0"/>
    <x v="41"/>
    <x v="0"/>
    <x v="0"/>
    <s v="BLA"/>
    <x v="1"/>
    <x v="0"/>
    <x v="1"/>
    <x v="13"/>
    <x v="0"/>
    <n v="7652"/>
    <x v="0"/>
    <n v="35.71857923497268"/>
    <n v="78"/>
    <x v="2"/>
    <x v="0"/>
    <x v="1"/>
    <x v="0"/>
    <x v="0"/>
  </r>
  <r>
    <n v="1068498"/>
    <x v="1"/>
    <x v="13"/>
    <x v="0"/>
    <x v="0"/>
    <x v="0"/>
    <x v="41"/>
    <x v="0"/>
    <x v="0"/>
    <s v="BLA"/>
    <x v="1"/>
    <x v="0"/>
    <x v="1"/>
    <x v="8"/>
    <x v="0"/>
    <n v="13603"/>
    <x v="0"/>
    <n v="19.425570776255707"/>
    <n v="31"/>
    <x v="3"/>
    <x v="0"/>
    <x v="0"/>
    <x v="0"/>
    <x v="2"/>
  </r>
  <r>
    <n v="1098066"/>
    <x v="1"/>
    <x v="14"/>
    <x v="0"/>
    <x v="1"/>
    <x v="0"/>
    <x v="41"/>
    <x v="0"/>
    <x v="0"/>
    <s v="BLA"/>
    <x v="1"/>
    <x v="0"/>
    <x v="1"/>
    <x v="1"/>
    <x v="0"/>
    <n v="13233"/>
    <x v="0"/>
    <n v="20.437158469945356"/>
    <n v="49"/>
    <x v="3"/>
    <x v="0"/>
    <x v="0"/>
    <x v="0"/>
    <x v="1"/>
  </r>
  <r>
    <n v="1150421"/>
    <x v="1"/>
    <x v="14"/>
    <x v="0"/>
    <x v="1"/>
    <x v="0"/>
    <x v="41"/>
    <x v="0"/>
    <x v="0"/>
    <s v="BLA"/>
    <x v="1"/>
    <x v="0"/>
    <x v="1"/>
    <x v="8"/>
    <x v="0"/>
    <n v="12384"/>
    <x v="0"/>
    <n v="22.762557077625573"/>
    <n v="54"/>
    <x v="3"/>
    <x v="0"/>
    <x v="0"/>
    <x v="1"/>
    <x v="2"/>
  </r>
  <r>
    <n v="223517"/>
    <x v="1"/>
    <x v="14"/>
    <x v="0"/>
    <x v="0"/>
    <x v="0"/>
    <x v="41"/>
    <x v="0"/>
    <x v="0"/>
    <s v="BLA"/>
    <x v="1"/>
    <x v="0"/>
    <x v="1"/>
    <x v="20"/>
    <x v="0"/>
    <n v="5567"/>
    <x v="0"/>
    <n v="41.425570776255704"/>
    <n v="159.03400000000002"/>
    <x v="1"/>
    <x v="0"/>
    <x v="1"/>
    <x v="0"/>
    <x v="0"/>
  </r>
  <r>
    <n v="613993"/>
    <x v="1"/>
    <x v="5"/>
    <x v="0"/>
    <x v="0"/>
    <x v="0"/>
    <x v="42"/>
    <x v="0"/>
    <x v="6"/>
    <s v="Biology"/>
    <x v="1"/>
    <x v="1"/>
    <x v="0"/>
    <x v="1"/>
    <x v="0"/>
    <n v="8996"/>
    <x v="0"/>
    <n v="32.038251366120221"/>
    <n v="166"/>
    <x v="1"/>
    <x v="0"/>
    <x v="0"/>
    <x v="0"/>
    <x v="0"/>
  </r>
  <r>
    <n v="1107312"/>
    <x v="1"/>
    <x v="5"/>
    <x v="0"/>
    <x v="0"/>
    <x v="0"/>
    <x v="42"/>
    <x v="0"/>
    <x v="6"/>
    <s v="Biology"/>
    <x v="1"/>
    <x v="1"/>
    <x v="0"/>
    <x v="1"/>
    <x v="1"/>
    <n v="13094"/>
    <x v="0"/>
    <n v="20.817351598173516"/>
    <n v="45"/>
    <x v="3"/>
    <x v="0"/>
    <x v="0"/>
    <x v="0"/>
    <x v="2"/>
  </r>
  <r>
    <n v="981349"/>
    <x v="1"/>
    <x v="7"/>
    <x v="0"/>
    <x v="0"/>
    <x v="0"/>
    <x v="42"/>
    <x v="0"/>
    <x v="6"/>
    <s v="Biology"/>
    <x v="1"/>
    <x v="1"/>
    <x v="0"/>
    <x v="14"/>
    <x v="0"/>
    <n v="11573"/>
    <x v="0"/>
    <n v="24.981735159817354"/>
    <n v="133"/>
    <x v="1"/>
    <x v="0"/>
    <x v="0"/>
    <x v="0"/>
    <x v="0"/>
  </r>
  <r>
    <n v="1060569"/>
    <x v="1"/>
    <x v="11"/>
    <x v="0"/>
    <x v="0"/>
    <x v="0"/>
    <x v="42"/>
    <x v="0"/>
    <x v="6"/>
    <s v="Biology"/>
    <x v="1"/>
    <x v="1"/>
    <x v="1"/>
    <x v="1"/>
    <x v="0"/>
    <n v="13285"/>
    <x v="0"/>
    <n v="20.295081967213115"/>
    <n v="61"/>
    <x v="2"/>
    <x v="0"/>
    <x v="0"/>
    <x v="0"/>
    <x v="0"/>
  </r>
  <r>
    <n v="1007602"/>
    <x v="1"/>
    <x v="13"/>
    <x v="0"/>
    <x v="0"/>
    <x v="0"/>
    <x v="42"/>
    <x v="0"/>
    <x v="6"/>
    <s v="Biology"/>
    <x v="1"/>
    <x v="1"/>
    <x v="1"/>
    <x v="1"/>
    <x v="0"/>
    <n v="12015"/>
    <x v="0"/>
    <n v="23.773224043715846"/>
    <n v="88"/>
    <x v="2"/>
    <x v="0"/>
    <x v="0"/>
    <x v="1"/>
    <x v="0"/>
  </r>
  <r>
    <n v="1008838"/>
    <x v="1"/>
    <x v="13"/>
    <x v="0"/>
    <x v="0"/>
    <x v="0"/>
    <x v="42"/>
    <x v="0"/>
    <x v="6"/>
    <s v="Biology"/>
    <x v="1"/>
    <x v="1"/>
    <x v="1"/>
    <x v="5"/>
    <x v="1"/>
    <n v="12646"/>
    <x v="0"/>
    <n v="22.044748858447491"/>
    <n v="98.335999999999999"/>
    <x v="1"/>
    <x v="0"/>
    <x v="3"/>
    <x v="0"/>
    <x v="0"/>
  </r>
  <r>
    <n v="1039771"/>
    <x v="1"/>
    <x v="13"/>
    <x v="0"/>
    <x v="0"/>
    <x v="0"/>
    <x v="42"/>
    <x v="0"/>
    <x v="6"/>
    <s v="Biology"/>
    <x v="1"/>
    <x v="1"/>
    <x v="1"/>
    <x v="8"/>
    <x v="0"/>
    <n v="12593"/>
    <x v="0"/>
    <n v="22.189954337899543"/>
    <n v="128"/>
    <x v="1"/>
    <x v="0"/>
    <x v="0"/>
    <x v="0"/>
    <x v="0"/>
  </r>
  <r>
    <n v="1102174"/>
    <x v="1"/>
    <x v="13"/>
    <x v="0"/>
    <x v="0"/>
    <x v="0"/>
    <x v="42"/>
    <x v="0"/>
    <x v="6"/>
    <s v="Biology"/>
    <x v="1"/>
    <x v="1"/>
    <x v="1"/>
    <x v="1"/>
    <x v="1"/>
    <n v="13456"/>
    <x v="0"/>
    <n v="19.827868852459016"/>
    <n v="83"/>
    <x v="2"/>
    <x v="0"/>
    <x v="0"/>
    <x v="0"/>
    <x v="0"/>
  </r>
  <r>
    <n v="1045514"/>
    <x v="1"/>
    <x v="14"/>
    <x v="0"/>
    <x v="0"/>
    <x v="0"/>
    <x v="42"/>
    <x v="0"/>
    <x v="6"/>
    <s v="Biology"/>
    <x v="1"/>
    <x v="1"/>
    <x v="1"/>
    <x v="1"/>
    <x v="1"/>
    <n v="12767"/>
    <x v="0"/>
    <n v="21.713242009132422"/>
    <n v="99"/>
    <x v="1"/>
    <x v="0"/>
    <x v="0"/>
    <x v="0"/>
    <x v="0"/>
  </r>
  <r>
    <n v="1049005"/>
    <x v="1"/>
    <x v="14"/>
    <x v="0"/>
    <x v="0"/>
    <x v="0"/>
    <x v="42"/>
    <x v="0"/>
    <x v="6"/>
    <s v="Biology"/>
    <x v="1"/>
    <x v="1"/>
    <x v="1"/>
    <x v="1"/>
    <x v="0"/>
    <n v="12894"/>
    <x v="0"/>
    <n v="21.365296803652967"/>
    <n v="79"/>
    <x v="2"/>
    <x v="0"/>
    <x v="0"/>
    <x v="0"/>
    <x v="0"/>
  </r>
  <r>
    <n v="1124571"/>
    <x v="1"/>
    <x v="15"/>
    <x v="0"/>
    <x v="1"/>
    <x v="0"/>
    <x v="42"/>
    <x v="0"/>
    <x v="6"/>
    <s v="Biology"/>
    <x v="1"/>
    <x v="1"/>
    <x v="1"/>
    <x v="10"/>
    <x v="0"/>
    <n v="10215"/>
    <x v="0"/>
    <n v="28.699543378995436"/>
    <n v="96"/>
    <x v="1"/>
    <x v="0"/>
    <x v="2"/>
    <x v="0"/>
    <x v="0"/>
  </r>
  <r>
    <n v="1158802"/>
    <x v="0"/>
    <x v="4"/>
    <x v="0"/>
    <x v="2"/>
    <x v="0"/>
    <x v="43"/>
    <x v="0"/>
    <x v="6"/>
    <s v="Biology"/>
    <x v="1"/>
    <x v="1"/>
    <x v="0"/>
    <x v="8"/>
    <x v="0"/>
    <n v="12729"/>
    <x v="0"/>
    <n v="21.817351598173516"/>
    <n v="66"/>
    <x v="0"/>
    <x v="0"/>
    <x v="0"/>
    <x v="0"/>
    <x v="0"/>
  </r>
  <r>
    <n v="1166254"/>
    <x v="1"/>
    <x v="4"/>
    <x v="0"/>
    <x v="1"/>
    <x v="0"/>
    <x v="43"/>
    <x v="0"/>
    <x v="6"/>
    <s v="Biology"/>
    <x v="1"/>
    <x v="1"/>
    <x v="0"/>
    <x v="8"/>
    <x v="0"/>
    <n v="10077"/>
    <x v="0"/>
    <n v="29.077625570776256"/>
    <n v="29"/>
    <x v="4"/>
    <x v="0"/>
    <x v="0"/>
    <x v="0"/>
    <x v="2"/>
  </r>
  <r>
    <n v="1020418"/>
    <x v="1"/>
    <x v="9"/>
    <x v="0"/>
    <x v="0"/>
    <x v="0"/>
    <x v="43"/>
    <x v="0"/>
    <x v="6"/>
    <s v="Biology"/>
    <x v="1"/>
    <x v="1"/>
    <x v="0"/>
    <x v="8"/>
    <x v="1"/>
    <n v="12222"/>
    <x v="0"/>
    <n v="23.206392694063929"/>
    <n v="77"/>
    <x v="2"/>
    <x v="0"/>
    <x v="0"/>
    <x v="0"/>
    <x v="0"/>
  </r>
  <r>
    <n v="1131136"/>
    <x v="1"/>
    <x v="10"/>
    <x v="0"/>
    <x v="3"/>
    <x v="0"/>
    <x v="43"/>
    <x v="0"/>
    <x v="6"/>
    <s v="Biology"/>
    <x v="1"/>
    <x v="1"/>
    <x v="1"/>
    <x v="8"/>
    <x v="0"/>
    <n v="11184"/>
    <x v="0"/>
    <n v="26.047488584474888"/>
    <n v="87"/>
    <x v="2"/>
    <x v="0"/>
    <x v="0"/>
    <x v="0"/>
    <x v="0"/>
  </r>
  <r>
    <n v="1008083"/>
    <x v="1"/>
    <x v="10"/>
    <x v="0"/>
    <x v="0"/>
    <x v="0"/>
    <x v="43"/>
    <x v="0"/>
    <x v="6"/>
    <s v="Biology"/>
    <x v="1"/>
    <x v="1"/>
    <x v="1"/>
    <x v="1"/>
    <x v="1"/>
    <n v="13048"/>
    <x v="0"/>
    <n v="20.94337899543379"/>
    <n v="66"/>
    <x v="2"/>
    <x v="0"/>
    <x v="0"/>
    <x v="0"/>
    <x v="0"/>
  </r>
  <r>
    <n v="1100850"/>
    <x v="1"/>
    <x v="11"/>
    <x v="0"/>
    <x v="0"/>
    <x v="0"/>
    <x v="43"/>
    <x v="0"/>
    <x v="6"/>
    <s v="Biology"/>
    <x v="1"/>
    <x v="1"/>
    <x v="1"/>
    <x v="8"/>
    <x v="0"/>
    <n v="14027"/>
    <x v="0"/>
    <n v="18.263926940639269"/>
    <n v="19"/>
    <x v="5"/>
    <x v="1"/>
    <x v="0"/>
    <x v="1"/>
    <x v="2"/>
  </r>
  <r>
    <n v="1084741"/>
    <x v="1"/>
    <x v="12"/>
    <x v="0"/>
    <x v="0"/>
    <x v="0"/>
    <x v="43"/>
    <x v="0"/>
    <x v="6"/>
    <s v="Biology"/>
    <x v="1"/>
    <x v="1"/>
    <x v="1"/>
    <x v="5"/>
    <x v="1"/>
    <n v="13876"/>
    <x v="0"/>
    <n v="18.677625570776257"/>
    <n v="26"/>
    <x v="5"/>
    <x v="1"/>
    <x v="3"/>
    <x v="0"/>
    <x v="2"/>
  </r>
  <r>
    <n v="1128004"/>
    <x v="1"/>
    <x v="12"/>
    <x v="0"/>
    <x v="0"/>
    <x v="0"/>
    <x v="43"/>
    <x v="0"/>
    <x v="6"/>
    <s v="Biology"/>
    <x v="1"/>
    <x v="1"/>
    <x v="1"/>
    <x v="9"/>
    <x v="0"/>
    <n v="13801"/>
    <x v="0"/>
    <n v="18.88310502283105"/>
    <n v="0"/>
    <x v="5"/>
    <x v="3"/>
    <x v="1"/>
    <x v="0"/>
    <x v="2"/>
  </r>
  <r>
    <n v="1133472"/>
    <x v="1"/>
    <x v="12"/>
    <x v="0"/>
    <x v="0"/>
    <x v="0"/>
    <x v="43"/>
    <x v="0"/>
    <x v="6"/>
    <s v="Biology"/>
    <x v="1"/>
    <x v="1"/>
    <x v="1"/>
    <x v="0"/>
    <x v="1"/>
    <n v="14111"/>
    <x v="0"/>
    <n v="18.033789954337898"/>
    <n v="0"/>
    <x v="5"/>
    <x v="3"/>
    <x v="0"/>
    <x v="0"/>
    <x v="2"/>
  </r>
  <r>
    <n v="1153381"/>
    <x v="1"/>
    <x v="13"/>
    <x v="0"/>
    <x v="1"/>
    <x v="0"/>
    <x v="43"/>
    <x v="0"/>
    <x v="6"/>
    <s v="Biology"/>
    <x v="1"/>
    <x v="1"/>
    <x v="1"/>
    <x v="8"/>
    <x v="0"/>
    <n v="13954"/>
    <x v="0"/>
    <n v="18.463926940639269"/>
    <n v="12"/>
    <x v="5"/>
    <x v="3"/>
    <x v="0"/>
    <x v="0"/>
    <x v="1"/>
  </r>
  <r>
    <n v="1113154"/>
    <x v="1"/>
    <x v="13"/>
    <x v="0"/>
    <x v="0"/>
    <x v="0"/>
    <x v="43"/>
    <x v="0"/>
    <x v="6"/>
    <s v="Biology"/>
    <x v="1"/>
    <x v="1"/>
    <x v="1"/>
    <x v="9"/>
    <x v="1"/>
    <n v="14056"/>
    <x v="0"/>
    <n v="18.18447488584475"/>
    <n v="0"/>
    <x v="5"/>
    <x v="1"/>
    <x v="1"/>
    <x v="0"/>
    <x v="2"/>
  </r>
  <r>
    <n v="1130524"/>
    <x v="1"/>
    <x v="13"/>
    <x v="0"/>
    <x v="0"/>
    <x v="0"/>
    <x v="43"/>
    <x v="0"/>
    <x v="6"/>
    <s v="Biology"/>
    <x v="1"/>
    <x v="1"/>
    <x v="1"/>
    <x v="0"/>
    <x v="0"/>
    <n v="13824"/>
    <x v="0"/>
    <n v="18.820091324200913"/>
    <n v="9"/>
    <x v="5"/>
    <x v="1"/>
    <x v="0"/>
    <x v="0"/>
    <x v="2"/>
  </r>
  <r>
    <n v="1136932"/>
    <x v="1"/>
    <x v="13"/>
    <x v="0"/>
    <x v="0"/>
    <x v="0"/>
    <x v="43"/>
    <x v="0"/>
    <x v="6"/>
    <s v="Biology"/>
    <x v="1"/>
    <x v="1"/>
    <x v="1"/>
    <x v="1"/>
    <x v="0"/>
    <n v="13799"/>
    <x v="0"/>
    <n v="18.888584474885846"/>
    <n v="11"/>
    <x v="5"/>
    <x v="3"/>
    <x v="0"/>
    <x v="0"/>
    <x v="1"/>
  </r>
  <r>
    <n v="1133356"/>
    <x v="1"/>
    <x v="15"/>
    <x v="0"/>
    <x v="1"/>
    <x v="0"/>
    <x v="43"/>
    <x v="0"/>
    <x v="6"/>
    <s v="Biology"/>
    <x v="1"/>
    <x v="1"/>
    <x v="1"/>
    <x v="8"/>
    <x v="0"/>
    <n v="13292"/>
    <x v="0"/>
    <n v="20.275956284153004"/>
    <n v="37.5"/>
    <x v="3"/>
    <x v="0"/>
    <x v="0"/>
    <x v="1"/>
    <x v="2"/>
  </r>
  <r>
    <n v="1150874"/>
    <x v="1"/>
    <x v="15"/>
    <x v="0"/>
    <x v="0"/>
    <x v="0"/>
    <x v="43"/>
    <x v="0"/>
    <x v="6"/>
    <s v="Biology"/>
    <x v="1"/>
    <x v="1"/>
    <x v="1"/>
    <x v="8"/>
    <x v="1"/>
    <n v="13932"/>
    <x v="0"/>
    <n v="18.524200913242009"/>
    <n v="0"/>
    <x v="5"/>
    <x v="1"/>
    <x v="0"/>
    <x v="0"/>
    <x v="2"/>
  </r>
  <r>
    <n v="967007"/>
    <x v="1"/>
    <x v="0"/>
    <x v="0"/>
    <x v="0"/>
    <x v="0"/>
    <x v="44"/>
    <x v="0"/>
    <x v="6"/>
    <s v="Environmental Resources"/>
    <x v="1"/>
    <x v="1"/>
    <x v="0"/>
    <x v="5"/>
    <x v="1"/>
    <n v="11448"/>
    <x v="0"/>
    <n v="25.324200913242009"/>
    <n v="85"/>
    <x v="2"/>
    <x v="0"/>
    <x v="3"/>
    <x v="1"/>
    <x v="0"/>
  </r>
  <r>
    <n v="1052175"/>
    <x v="1"/>
    <x v="11"/>
    <x v="0"/>
    <x v="0"/>
    <x v="0"/>
    <x v="44"/>
    <x v="0"/>
    <x v="6"/>
    <s v="Environmental Resources"/>
    <x v="1"/>
    <x v="1"/>
    <x v="1"/>
    <x v="1"/>
    <x v="0"/>
    <n v="12550"/>
    <x v="0"/>
    <n v="22.307762557077627"/>
    <n v="110.5"/>
    <x v="1"/>
    <x v="0"/>
    <x v="0"/>
    <x v="0"/>
    <x v="0"/>
  </r>
  <r>
    <n v="1065917"/>
    <x v="1"/>
    <x v="12"/>
    <x v="0"/>
    <x v="3"/>
    <x v="0"/>
    <x v="44"/>
    <x v="0"/>
    <x v="6"/>
    <s v="Environmental Resources"/>
    <x v="1"/>
    <x v="1"/>
    <x v="1"/>
    <x v="1"/>
    <x v="1"/>
    <n v="4644"/>
    <x v="0"/>
    <n v="43.953551912568308"/>
    <n v="193"/>
    <x v="1"/>
    <x v="0"/>
    <x v="0"/>
    <x v="0"/>
    <x v="0"/>
  </r>
  <r>
    <n v="640703"/>
    <x v="1"/>
    <x v="12"/>
    <x v="0"/>
    <x v="0"/>
    <x v="0"/>
    <x v="44"/>
    <x v="0"/>
    <x v="6"/>
    <s v="Environmental Resources"/>
    <x v="1"/>
    <x v="1"/>
    <x v="1"/>
    <x v="1"/>
    <x v="1"/>
    <n v="8606"/>
    <x v="0"/>
    <n v="33.105022831050228"/>
    <n v="131.5"/>
    <x v="1"/>
    <x v="0"/>
    <x v="0"/>
    <x v="0"/>
    <x v="0"/>
  </r>
  <r>
    <n v="1036491"/>
    <x v="1"/>
    <x v="12"/>
    <x v="0"/>
    <x v="0"/>
    <x v="0"/>
    <x v="44"/>
    <x v="0"/>
    <x v="6"/>
    <s v="Environmental Resources"/>
    <x v="1"/>
    <x v="1"/>
    <x v="1"/>
    <x v="1"/>
    <x v="0"/>
    <n v="13566"/>
    <x v="0"/>
    <n v="19.526940639269405"/>
    <n v="30.343"/>
    <x v="3"/>
    <x v="0"/>
    <x v="0"/>
    <x v="1"/>
    <x v="2"/>
  </r>
  <r>
    <n v="630421"/>
    <x v="1"/>
    <x v="14"/>
    <x v="0"/>
    <x v="1"/>
    <x v="0"/>
    <x v="44"/>
    <x v="0"/>
    <x v="6"/>
    <s v="Environmental Resources"/>
    <x v="1"/>
    <x v="1"/>
    <x v="1"/>
    <x v="1"/>
    <x v="1"/>
    <n v="10070"/>
    <x v="0"/>
    <n v="29.096803652968038"/>
    <n v="144"/>
    <x v="1"/>
    <x v="0"/>
    <x v="0"/>
    <x v="0"/>
    <x v="0"/>
  </r>
  <r>
    <n v="906620"/>
    <x v="1"/>
    <x v="5"/>
    <x v="0"/>
    <x v="0"/>
    <x v="0"/>
    <x v="45"/>
    <x v="0"/>
    <x v="6"/>
    <s v="Environmental Science"/>
    <x v="1"/>
    <x v="1"/>
    <x v="0"/>
    <x v="16"/>
    <x v="0"/>
    <n v="10502"/>
    <x v="0"/>
    <n v="27.915300546448087"/>
    <n v="129"/>
    <x v="1"/>
    <x v="0"/>
    <x v="0"/>
    <x v="1"/>
    <x v="0"/>
  </r>
  <r>
    <n v="1010943"/>
    <x v="1"/>
    <x v="5"/>
    <x v="0"/>
    <x v="0"/>
    <x v="0"/>
    <x v="45"/>
    <x v="0"/>
    <x v="6"/>
    <s v="Environmental Science"/>
    <x v="1"/>
    <x v="1"/>
    <x v="0"/>
    <x v="0"/>
    <x v="1"/>
    <n v="12546"/>
    <x v="0"/>
    <n v="22.318721461187216"/>
    <n v="75"/>
    <x v="2"/>
    <x v="0"/>
    <x v="0"/>
    <x v="0"/>
    <x v="0"/>
  </r>
  <r>
    <n v="672321"/>
    <x v="1"/>
    <x v="6"/>
    <x v="0"/>
    <x v="0"/>
    <x v="0"/>
    <x v="45"/>
    <x v="0"/>
    <x v="6"/>
    <s v="Environmental Science"/>
    <x v="1"/>
    <x v="1"/>
    <x v="0"/>
    <x v="1"/>
    <x v="0"/>
    <n v="8845"/>
    <x v="0"/>
    <n v="32.450819672131146"/>
    <n v="104.01"/>
    <x v="1"/>
    <x v="0"/>
    <x v="0"/>
    <x v="1"/>
    <x v="0"/>
  </r>
  <r>
    <n v="1151866"/>
    <x v="1"/>
    <x v="10"/>
    <x v="0"/>
    <x v="1"/>
    <x v="0"/>
    <x v="45"/>
    <x v="0"/>
    <x v="6"/>
    <s v="Environmental Science"/>
    <x v="1"/>
    <x v="1"/>
    <x v="1"/>
    <x v="1"/>
    <x v="0"/>
    <n v="9872"/>
    <x v="0"/>
    <n v="29.639269406392696"/>
    <n v="68.00500000000001"/>
    <x v="2"/>
    <x v="0"/>
    <x v="0"/>
    <x v="0"/>
    <x v="0"/>
  </r>
  <r>
    <n v="907096"/>
    <x v="1"/>
    <x v="10"/>
    <x v="0"/>
    <x v="0"/>
    <x v="0"/>
    <x v="45"/>
    <x v="0"/>
    <x v="6"/>
    <s v="Environmental Science"/>
    <x v="1"/>
    <x v="1"/>
    <x v="1"/>
    <x v="1"/>
    <x v="1"/>
    <n v="12978"/>
    <x v="0"/>
    <n v="21.1351598173516"/>
    <n v="90"/>
    <x v="1"/>
    <x v="0"/>
    <x v="0"/>
    <x v="0"/>
    <x v="0"/>
  </r>
  <r>
    <n v="1084216"/>
    <x v="1"/>
    <x v="11"/>
    <x v="0"/>
    <x v="0"/>
    <x v="0"/>
    <x v="45"/>
    <x v="0"/>
    <x v="6"/>
    <s v="Environmental Science"/>
    <x v="1"/>
    <x v="1"/>
    <x v="1"/>
    <x v="1"/>
    <x v="0"/>
    <n v="13330"/>
    <x v="0"/>
    <n v="20.172131147540984"/>
    <n v="71"/>
    <x v="2"/>
    <x v="0"/>
    <x v="0"/>
    <x v="0"/>
    <x v="0"/>
  </r>
  <r>
    <n v="1132929"/>
    <x v="1"/>
    <x v="11"/>
    <x v="0"/>
    <x v="0"/>
    <x v="0"/>
    <x v="45"/>
    <x v="0"/>
    <x v="6"/>
    <s v="Environmental Science"/>
    <x v="1"/>
    <x v="1"/>
    <x v="1"/>
    <x v="8"/>
    <x v="0"/>
    <n v="14011"/>
    <x v="0"/>
    <n v="18.307762557077627"/>
    <n v="3"/>
    <x v="5"/>
    <x v="1"/>
    <x v="0"/>
    <x v="0"/>
    <x v="2"/>
  </r>
  <r>
    <n v="1156937"/>
    <x v="1"/>
    <x v="11"/>
    <x v="0"/>
    <x v="0"/>
    <x v="0"/>
    <x v="45"/>
    <x v="0"/>
    <x v="6"/>
    <s v="Environmental Science"/>
    <x v="1"/>
    <x v="1"/>
    <x v="1"/>
    <x v="8"/>
    <x v="1"/>
    <n v="5306"/>
    <x v="0"/>
    <n v="42.140639269406392"/>
    <n v="16.007999999999999"/>
    <x v="4"/>
    <x v="0"/>
    <x v="0"/>
    <x v="0"/>
    <x v="2"/>
  </r>
  <r>
    <n v="1017644"/>
    <x v="1"/>
    <x v="12"/>
    <x v="0"/>
    <x v="0"/>
    <x v="0"/>
    <x v="45"/>
    <x v="0"/>
    <x v="6"/>
    <s v="Environmental Science"/>
    <x v="1"/>
    <x v="1"/>
    <x v="1"/>
    <x v="1"/>
    <x v="0"/>
    <n v="10622"/>
    <x v="0"/>
    <n v="27.587214611872149"/>
    <n v="108.34400000000001"/>
    <x v="1"/>
    <x v="0"/>
    <x v="0"/>
    <x v="0"/>
    <x v="0"/>
  </r>
  <r>
    <n v="1141026"/>
    <x v="1"/>
    <x v="12"/>
    <x v="0"/>
    <x v="0"/>
    <x v="0"/>
    <x v="45"/>
    <x v="0"/>
    <x v="6"/>
    <s v="Environmental Science"/>
    <x v="1"/>
    <x v="1"/>
    <x v="1"/>
    <x v="1"/>
    <x v="0"/>
    <n v="13909"/>
    <x v="0"/>
    <n v="18.587214611872145"/>
    <n v="0"/>
    <x v="5"/>
    <x v="3"/>
    <x v="0"/>
    <x v="1"/>
    <x v="2"/>
  </r>
  <r>
    <n v="1003309"/>
    <x v="1"/>
    <x v="12"/>
    <x v="0"/>
    <x v="4"/>
    <x v="0"/>
    <x v="45"/>
    <x v="0"/>
    <x v="6"/>
    <s v="Environmental Science"/>
    <x v="1"/>
    <x v="1"/>
    <x v="1"/>
    <x v="8"/>
    <x v="1"/>
    <n v="12111"/>
    <x v="0"/>
    <n v="23.510502283105023"/>
    <n v="94"/>
    <x v="1"/>
    <x v="0"/>
    <x v="0"/>
    <x v="0"/>
    <x v="0"/>
  </r>
  <r>
    <n v="1022436"/>
    <x v="1"/>
    <x v="13"/>
    <x v="0"/>
    <x v="0"/>
    <x v="0"/>
    <x v="45"/>
    <x v="0"/>
    <x v="6"/>
    <s v="Environmental Science"/>
    <x v="1"/>
    <x v="1"/>
    <x v="1"/>
    <x v="8"/>
    <x v="1"/>
    <n v="12083"/>
    <x v="0"/>
    <n v="23.587214611872149"/>
    <n v="61"/>
    <x v="2"/>
    <x v="0"/>
    <x v="0"/>
    <x v="1"/>
    <x v="0"/>
  </r>
  <r>
    <n v="1137103"/>
    <x v="1"/>
    <x v="13"/>
    <x v="0"/>
    <x v="0"/>
    <x v="0"/>
    <x v="45"/>
    <x v="0"/>
    <x v="6"/>
    <s v="Environmental Science"/>
    <x v="1"/>
    <x v="1"/>
    <x v="1"/>
    <x v="1"/>
    <x v="0"/>
    <n v="14056"/>
    <x v="0"/>
    <n v="18.18447488584475"/>
    <n v="0"/>
    <x v="5"/>
    <x v="1"/>
    <x v="0"/>
    <x v="0"/>
    <x v="2"/>
  </r>
  <r>
    <n v="1009339"/>
    <x v="1"/>
    <x v="13"/>
    <x v="0"/>
    <x v="4"/>
    <x v="0"/>
    <x v="45"/>
    <x v="0"/>
    <x v="6"/>
    <s v="Environmental Science"/>
    <x v="1"/>
    <x v="1"/>
    <x v="1"/>
    <x v="1"/>
    <x v="0"/>
    <n v="12164"/>
    <x v="0"/>
    <n v="23.365296803652971"/>
    <n v="113.352"/>
    <x v="1"/>
    <x v="0"/>
    <x v="0"/>
    <x v="0"/>
    <x v="0"/>
  </r>
  <r>
    <n v="1122238"/>
    <x v="1"/>
    <x v="14"/>
    <x v="0"/>
    <x v="1"/>
    <x v="0"/>
    <x v="45"/>
    <x v="0"/>
    <x v="6"/>
    <s v="Environmental Science"/>
    <x v="1"/>
    <x v="1"/>
    <x v="1"/>
    <x v="1"/>
    <x v="1"/>
    <n v="13569"/>
    <x v="0"/>
    <n v="19.518721461187216"/>
    <n v="51"/>
    <x v="3"/>
    <x v="0"/>
    <x v="0"/>
    <x v="1"/>
    <x v="2"/>
  </r>
  <r>
    <n v="1100468"/>
    <x v="1"/>
    <x v="14"/>
    <x v="0"/>
    <x v="0"/>
    <x v="0"/>
    <x v="45"/>
    <x v="0"/>
    <x v="6"/>
    <s v="Environmental Science"/>
    <x v="1"/>
    <x v="1"/>
    <x v="1"/>
    <x v="1"/>
    <x v="0"/>
    <n v="13322"/>
    <x v="0"/>
    <n v="20.193989071038253"/>
    <n v="61"/>
    <x v="2"/>
    <x v="0"/>
    <x v="0"/>
    <x v="0"/>
    <x v="0"/>
  </r>
  <r>
    <n v="1141460"/>
    <x v="1"/>
    <x v="16"/>
    <x v="0"/>
    <x v="1"/>
    <x v="0"/>
    <x v="45"/>
    <x v="0"/>
    <x v="6"/>
    <s v="Environmental Science"/>
    <x v="1"/>
    <x v="1"/>
    <x v="1"/>
    <x v="1"/>
    <x v="0"/>
    <n v="13915"/>
    <x v="0"/>
    <n v="18.570776255707763"/>
    <n v="6"/>
    <x v="5"/>
    <x v="3"/>
    <x v="0"/>
    <x v="0"/>
    <x v="2"/>
  </r>
  <r>
    <n v="1072496"/>
    <x v="1"/>
    <x v="1"/>
    <x v="0"/>
    <x v="4"/>
    <x v="0"/>
    <x v="46"/>
    <x v="0"/>
    <x v="6"/>
    <s v="Marine Biology"/>
    <x v="1"/>
    <x v="1"/>
    <x v="0"/>
    <x v="1"/>
    <x v="0"/>
    <n v="10315"/>
    <x v="0"/>
    <n v="28.42622950819672"/>
    <n v="181"/>
    <x v="1"/>
    <x v="0"/>
    <x v="0"/>
    <x v="1"/>
    <x v="0"/>
  </r>
  <r>
    <n v="1056261"/>
    <x v="1"/>
    <x v="2"/>
    <x v="0"/>
    <x v="0"/>
    <x v="0"/>
    <x v="46"/>
    <x v="0"/>
    <x v="6"/>
    <s v="Marine Biology"/>
    <x v="1"/>
    <x v="1"/>
    <x v="0"/>
    <x v="1"/>
    <x v="0"/>
    <n v="11716"/>
    <x v="0"/>
    <n v="24.590163934426229"/>
    <n v="151"/>
    <x v="1"/>
    <x v="0"/>
    <x v="0"/>
    <x v="0"/>
    <x v="0"/>
  </r>
  <r>
    <n v="1005638"/>
    <x v="1"/>
    <x v="4"/>
    <x v="0"/>
    <x v="0"/>
    <x v="0"/>
    <x v="46"/>
    <x v="0"/>
    <x v="6"/>
    <s v="Marine Biology"/>
    <x v="1"/>
    <x v="1"/>
    <x v="0"/>
    <x v="1"/>
    <x v="0"/>
    <n v="10807"/>
    <x v="0"/>
    <n v="27.080365296803656"/>
    <n v="144"/>
    <x v="1"/>
    <x v="0"/>
    <x v="0"/>
    <x v="0"/>
    <x v="0"/>
  </r>
  <r>
    <n v="980565"/>
    <x v="1"/>
    <x v="8"/>
    <x v="0"/>
    <x v="0"/>
    <x v="0"/>
    <x v="46"/>
    <x v="0"/>
    <x v="6"/>
    <s v="Marine Biology"/>
    <x v="1"/>
    <x v="1"/>
    <x v="0"/>
    <x v="1"/>
    <x v="0"/>
    <n v="11472"/>
    <x v="0"/>
    <n v="25.258447488584476"/>
    <n v="136"/>
    <x v="1"/>
    <x v="0"/>
    <x v="0"/>
    <x v="0"/>
    <x v="0"/>
  </r>
  <r>
    <n v="1126588"/>
    <x v="1"/>
    <x v="10"/>
    <x v="0"/>
    <x v="1"/>
    <x v="0"/>
    <x v="46"/>
    <x v="0"/>
    <x v="6"/>
    <s v="Marine Biology"/>
    <x v="1"/>
    <x v="1"/>
    <x v="1"/>
    <x v="6"/>
    <x v="1"/>
    <n v="11665"/>
    <x v="0"/>
    <n v="24.729680365296804"/>
    <n v="141.71299999999999"/>
    <x v="1"/>
    <x v="0"/>
    <x v="1"/>
    <x v="0"/>
    <x v="0"/>
  </r>
  <r>
    <n v="996668"/>
    <x v="1"/>
    <x v="10"/>
    <x v="0"/>
    <x v="0"/>
    <x v="0"/>
    <x v="46"/>
    <x v="0"/>
    <x v="6"/>
    <s v="Marine Biology"/>
    <x v="1"/>
    <x v="1"/>
    <x v="1"/>
    <x v="1"/>
    <x v="0"/>
    <n v="12291"/>
    <x v="0"/>
    <n v="23.017351598173516"/>
    <n v="113.345"/>
    <x v="1"/>
    <x v="0"/>
    <x v="0"/>
    <x v="0"/>
    <x v="0"/>
  </r>
  <r>
    <n v="1009871"/>
    <x v="1"/>
    <x v="10"/>
    <x v="0"/>
    <x v="0"/>
    <x v="0"/>
    <x v="46"/>
    <x v="0"/>
    <x v="6"/>
    <s v="Marine Biology"/>
    <x v="1"/>
    <x v="1"/>
    <x v="1"/>
    <x v="1"/>
    <x v="0"/>
    <n v="12630"/>
    <x v="0"/>
    <n v="22.088584474885845"/>
    <n v="125"/>
    <x v="1"/>
    <x v="0"/>
    <x v="0"/>
    <x v="0"/>
    <x v="0"/>
  </r>
  <r>
    <n v="1036584"/>
    <x v="1"/>
    <x v="10"/>
    <x v="0"/>
    <x v="0"/>
    <x v="0"/>
    <x v="46"/>
    <x v="0"/>
    <x v="6"/>
    <s v="Marine Biology"/>
    <x v="1"/>
    <x v="1"/>
    <x v="1"/>
    <x v="16"/>
    <x v="0"/>
    <n v="13478"/>
    <x v="0"/>
    <n v="19.76775956284153"/>
    <n v="72"/>
    <x v="2"/>
    <x v="0"/>
    <x v="0"/>
    <x v="0"/>
    <x v="0"/>
  </r>
  <r>
    <n v="1042511"/>
    <x v="1"/>
    <x v="12"/>
    <x v="0"/>
    <x v="1"/>
    <x v="0"/>
    <x v="46"/>
    <x v="0"/>
    <x v="6"/>
    <s v="Marine Biology"/>
    <x v="1"/>
    <x v="1"/>
    <x v="1"/>
    <x v="1"/>
    <x v="1"/>
    <n v="13198"/>
    <x v="0"/>
    <n v="20.532786885245901"/>
    <n v="110.355"/>
    <x v="1"/>
    <x v="0"/>
    <x v="0"/>
    <x v="1"/>
    <x v="0"/>
  </r>
  <r>
    <n v="1112405"/>
    <x v="1"/>
    <x v="12"/>
    <x v="0"/>
    <x v="1"/>
    <x v="0"/>
    <x v="46"/>
    <x v="0"/>
    <x v="6"/>
    <s v="Marine Biology"/>
    <x v="1"/>
    <x v="1"/>
    <x v="1"/>
    <x v="8"/>
    <x v="1"/>
    <n v="13458"/>
    <x v="0"/>
    <n v="19.8224043715847"/>
    <n v="33"/>
    <x v="3"/>
    <x v="0"/>
    <x v="0"/>
    <x v="0"/>
    <x v="1"/>
  </r>
  <r>
    <n v="1124579"/>
    <x v="1"/>
    <x v="12"/>
    <x v="0"/>
    <x v="1"/>
    <x v="0"/>
    <x v="46"/>
    <x v="0"/>
    <x v="6"/>
    <s v="Marine Biology"/>
    <x v="1"/>
    <x v="1"/>
    <x v="1"/>
    <x v="1"/>
    <x v="0"/>
    <n v="13591"/>
    <x v="0"/>
    <n v="19.458447488584476"/>
    <n v="29"/>
    <x v="4"/>
    <x v="0"/>
    <x v="0"/>
    <x v="0"/>
    <x v="1"/>
  </r>
  <r>
    <n v="1083154"/>
    <x v="1"/>
    <x v="12"/>
    <x v="0"/>
    <x v="0"/>
    <x v="0"/>
    <x v="46"/>
    <x v="0"/>
    <x v="6"/>
    <s v="Marine Biology"/>
    <x v="1"/>
    <x v="1"/>
    <x v="1"/>
    <x v="1"/>
    <x v="0"/>
    <n v="13382"/>
    <x v="0"/>
    <n v="20.030054644808743"/>
    <n v="30"/>
    <x v="3"/>
    <x v="0"/>
    <x v="0"/>
    <x v="0"/>
    <x v="1"/>
  </r>
  <r>
    <n v="1096974"/>
    <x v="1"/>
    <x v="13"/>
    <x v="0"/>
    <x v="1"/>
    <x v="0"/>
    <x v="46"/>
    <x v="0"/>
    <x v="6"/>
    <s v="Marine Biology"/>
    <x v="1"/>
    <x v="1"/>
    <x v="1"/>
    <x v="1"/>
    <x v="1"/>
    <n v="13183"/>
    <x v="0"/>
    <n v="20.57377049180328"/>
    <n v="93"/>
    <x v="1"/>
    <x v="0"/>
    <x v="0"/>
    <x v="1"/>
    <x v="0"/>
  </r>
  <r>
    <n v="1135955"/>
    <x v="1"/>
    <x v="13"/>
    <x v="0"/>
    <x v="1"/>
    <x v="0"/>
    <x v="46"/>
    <x v="0"/>
    <x v="6"/>
    <s v="Marine Biology"/>
    <x v="1"/>
    <x v="1"/>
    <x v="1"/>
    <x v="1"/>
    <x v="0"/>
    <n v="12906"/>
    <x v="0"/>
    <n v="21.332420091324202"/>
    <n v="131"/>
    <x v="1"/>
    <x v="0"/>
    <x v="0"/>
    <x v="0"/>
    <x v="0"/>
  </r>
  <r>
    <n v="901255"/>
    <x v="1"/>
    <x v="13"/>
    <x v="0"/>
    <x v="0"/>
    <x v="0"/>
    <x v="46"/>
    <x v="0"/>
    <x v="6"/>
    <s v="Marine Biology"/>
    <x v="1"/>
    <x v="1"/>
    <x v="1"/>
    <x v="8"/>
    <x v="0"/>
    <n v="13268"/>
    <x v="0"/>
    <n v="20.341530054644807"/>
    <n v="61"/>
    <x v="2"/>
    <x v="0"/>
    <x v="0"/>
    <x v="0"/>
    <x v="0"/>
  </r>
  <r>
    <n v="1012555"/>
    <x v="1"/>
    <x v="13"/>
    <x v="0"/>
    <x v="0"/>
    <x v="0"/>
    <x v="46"/>
    <x v="0"/>
    <x v="6"/>
    <s v="Marine Biology"/>
    <x v="1"/>
    <x v="1"/>
    <x v="1"/>
    <x v="1"/>
    <x v="0"/>
    <n v="12660"/>
    <x v="0"/>
    <n v="22.00639269406393"/>
    <n v="103"/>
    <x v="1"/>
    <x v="0"/>
    <x v="0"/>
    <x v="0"/>
    <x v="0"/>
  </r>
  <r>
    <n v="1021100"/>
    <x v="1"/>
    <x v="13"/>
    <x v="0"/>
    <x v="0"/>
    <x v="0"/>
    <x v="46"/>
    <x v="0"/>
    <x v="6"/>
    <s v="Marine Biology"/>
    <x v="1"/>
    <x v="1"/>
    <x v="1"/>
    <x v="8"/>
    <x v="0"/>
    <n v="11919"/>
    <x v="0"/>
    <n v="24.035519125683059"/>
    <n v="124"/>
    <x v="1"/>
    <x v="0"/>
    <x v="0"/>
    <x v="0"/>
    <x v="0"/>
  </r>
  <r>
    <n v="1034094"/>
    <x v="1"/>
    <x v="13"/>
    <x v="0"/>
    <x v="0"/>
    <x v="0"/>
    <x v="46"/>
    <x v="0"/>
    <x v="6"/>
    <s v="Marine Biology"/>
    <x v="1"/>
    <x v="1"/>
    <x v="1"/>
    <x v="1"/>
    <x v="0"/>
    <n v="13194"/>
    <x v="0"/>
    <n v="20.543715846994537"/>
    <n v="77"/>
    <x v="2"/>
    <x v="0"/>
    <x v="0"/>
    <x v="0"/>
    <x v="0"/>
  </r>
  <r>
    <n v="1040885"/>
    <x v="1"/>
    <x v="13"/>
    <x v="0"/>
    <x v="0"/>
    <x v="0"/>
    <x v="46"/>
    <x v="0"/>
    <x v="6"/>
    <s v="Marine Biology"/>
    <x v="1"/>
    <x v="1"/>
    <x v="1"/>
    <x v="1"/>
    <x v="0"/>
    <n v="12520"/>
    <x v="0"/>
    <n v="22.389954337899546"/>
    <n v="111.36"/>
    <x v="1"/>
    <x v="0"/>
    <x v="0"/>
    <x v="0"/>
    <x v="0"/>
  </r>
  <r>
    <n v="1002642"/>
    <x v="1"/>
    <x v="14"/>
    <x v="0"/>
    <x v="1"/>
    <x v="0"/>
    <x v="46"/>
    <x v="0"/>
    <x v="6"/>
    <s v="Marine Biology"/>
    <x v="1"/>
    <x v="1"/>
    <x v="1"/>
    <x v="1"/>
    <x v="1"/>
    <n v="12498"/>
    <x v="0"/>
    <n v="22.450228310502283"/>
    <n v="84"/>
    <x v="2"/>
    <x v="0"/>
    <x v="0"/>
    <x v="0"/>
    <x v="0"/>
  </r>
  <r>
    <n v="1045021"/>
    <x v="1"/>
    <x v="14"/>
    <x v="0"/>
    <x v="1"/>
    <x v="0"/>
    <x v="46"/>
    <x v="0"/>
    <x v="6"/>
    <s v="Marine Biology"/>
    <x v="1"/>
    <x v="1"/>
    <x v="1"/>
    <x v="6"/>
    <x v="1"/>
    <n v="12278"/>
    <x v="0"/>
    <n v="23.052968036529681"/>
    <n v="109"/>
    <x v="1"/>
    <x v="0"/>
    <x v="1"/>
    <x v="0"/>
    <x v="0"/>
  </r>
  <r>
    <n v="1104385"/>
    <x v="1"/>
    <x v="14"/>
    <x v="0"/>
    <x v="1"/>
    <x v="0"/>
    <x v="46"/>
    <x v="0"/>
    <x v="6"/>
    <s v="Marine Biology"/>
    <x v="1"/>
    <x v="1"/>
    <x v="1"/>
    <x v="8"/>
    <x v="1"/>
    <n v="5277"/>
    <x v="0"/>
    <n v="42.220091324200915"/>
    <n v="102.685"/>
    <x v="1"/>
    <x v="0"/>
    <x v="0"/>
    <x v="0"/>
    <x v="0"/>
  </r>
  <r>
    <n v="1106390"/>
    <x v="1"/>
    <x v="14"/>
    <x v="0"/>
    <x v="1"/>
    <x v="0"/>
    <x v="46"/>
    <x v="0"/>
    <x v="6"/>
    <s v="Marine Biology"/>
    <x v="1"/>
    <x v="1"/>
    <x v="1"/>
    <x v="8"/>
    <x v="0"/>
    <n v="13275"/>
    <x v="0"/>
    <n v="20.3224043715847"/>
    <n v="61"/>
    <x v="2"/>
    <x v="0"/>
    <x v="0"/>
    <x v="1"/>
    <x v="0"/>
  </r>
  <r>
    <n v="1035676"/>
    <x v="1"/>
    <x v="14"/>
    <x v="0"/>
    <x v="0"/>
    <x v="0"/>
    <x v="46"/>
    <x v="0"/>
    <x v="6"/>
    <s v="Marine Biology"/>
    <x v="1"/>
    <x v="1"/>
    <x v="1"/>
    <x v="2"/>
    <x v="0"/>
    <n v="12768"/>
    <x v="0"/>
    <n v="21.710502283105026"/>
    <n v="65"/>
    <x v="2"/>
    <x v="0"/>
    <x v="1"/>
    <x v="0"/>
    <x v="0"/>
  </r>
  <r>
    <n v="1069883"/>
    <x v="1"/>
    <x v="14"/>
    <x v="0"/>
    <x v="0"/>
    <x v="0"/>
    <x v="46"/>
    <x v="0"/>
    <x v="6"/>
    <s v="Marine Biology"/>
    <x v="1"/>
    <x v="1"/>
    <x v="1"/>
    <x v="1"/>
    <x v="0"/>
    <n v="13626"/>
    <x v="0"/>
    <n v="19.362557077625571"/>
    <n v="42"/>
    <x v="3"/>
    <x v="0"/>
    <x v="0"/>
    <x v="0"/>
    <x v="2"/>
  </r>
  <r>
    <n v="1073924"/>
    <x v="1"/>
    <x v="14"/>
    <x v="0"/>
    <x v="0"/>
    <x v="0"/>
    <x v="46"/>
    <x v="0"/>
    <x v="6"/>
    <s v="Marine Biology"/>
    <x v="1"/>
    <x v="1"/>
    <x v="1"/>
    <x v="1"/>
    <x v="1"/>
    <n v="12801"/>
    <x v="0"/>
    <n v="21.620091324200914"/>
    <n v="84"/>
    <x v="2"/>
    <x v="0"/>
    <x v="0"/>
    <x v="0"/>
    <x v="0"/>
  </r>
  <r>
    <n v="1057152"/>
    <x v="1"/>
    <x v="16"/>
    <x v="0"/>
    <x v="0"/>
    <x v="0"/>
    <x v="46"/>
    <x v="0"/>
    <x v="6"/>
    <s v="Marine Biology"/>
    <x v="1"/>
    <x v="1"/>
    <x v="1"/>
    <x v="1"/>
    <x v="1"/>
    <n v="13621"/>
    <x v="0"/>
    <n v="19.376255707762557"/>
    <n v="50"/>
    <x v="3"/>
    <x v="0"/>
    <x v="0"/>
    <x v="0"/>
    <x v="2"/>
  </r>
  <r>
    <n v="889724"/>
    <x v="1"/>
    <x v="20"/>
    <x v="0"/>
    <x v="0"/>
    <x v="0"/>
    <x v="46"/>
    <x v="0"/>
    <x v="6"/>
    <s v="Marine Biology"/>
    <x v="1"/>
    <x v="1"/>
    <x v="1"/>
    <x v="14"/>
    <x v="0"/>
    <n v="10305"/>
    <x v="0"/>
    <n v="28.453551912568308"/>
    <n v="132"/>
    <x v="1"/>
    <x v="0"/>
    <x v="0"/>
    <x v="0"/>
    <x v="0"/>
  </r>
  <r>
    <n v="1159534"/>
    <x v="1"/>
    <x v="5"/>
    <x v="0"/>
    <x v="3"/>
    <x v="0"/>
    <x v="47"/>
    <x v="0"/>
    <x v="6"/>
    <s v="Biology"/>
    <x v="1"/>
    <x v="1"/>
    <x v="0"/>
    <x v="8"/>
    <x v="0"/>
    <n v="12753"/>
    <x v="0"/>
    <n v="21.751598173515983"/>
    <n v="17"/>
    <x v="4"/>
    <x v="0"/>
    <x v="0"/>
    <x v="1"/>
    <x v="2"/>
  </r>
  <r>
    <n v="1113966"/>
    <x v="1"/>
    <x v="7"/>
    <x v="0"/>
    <x v="1"/>
    <x v="0"/>
    <x v="47"/>
    <x v="0"/>
    <x v="6"/>
    <s v="Biology"/>
    <x v="1"/>
    <x v="1"/>
    <x v="0"/>
    <x v="1"/>
    <x v="0"/>
    <n v="13071"/>
    <x v="0"/>
    <n v="20.880365296803653"/>
    <n v="20"/>
    <x v="4"/>
    <x v="0"/>
    <x v="0"/>
    <x v="0"/>
    <x v="2"/>
  </r>
  <r>
    <n v="1144195"/>
    <x v="1"/>
    <x v="10"/>
    <x v="0"/>
    <x v="1"/>
    <x v="0"/>
    <x v="47"/>
    <x v="0"/>
    <x v="6"/>
    <s v="Biology"/>
    <x v="1"/>
    <x v="1"/>
    <x v="1"/>
    <x v="8"/>
    <x v="0"/>
    <n v="13240"/>
    <x v="0"/>
    <n v="20.418032786885245"/>
    <n v="77"/>
    <x v="2"/>
    <x v="0"/>
    <x v="0"/>
    <x v="0"/>
    <x v="0"/>
  </r>
  <r>
    <n v="1095602"/>
    <x v="1"/>
    <x v="10"/>
    <x v="0"/>
    <x v="0"/>
    <x v="0"/>
    <x v="47"/>
    <x v="0"/>
    <x v="6"/>
    <s v="Biology"/>
    <x v="1"/>
    <x v="1"/>
    <x v="1"/>
    <x v="8"/>
    <x v="0"/>
    <n v="12509"/>
    <x v="0"/>
    <n v="22.420091324200914"/>
    <n v="53"/>
    <x v="3"/>
    <x v="0"/>
    <x v="0"/>
    <x v="0"/>
    <x v="1"/>
  </r>
  <r>
    <n v="1105674"/>
    <x v="1"/>
    <x v="10"/>
    <x v="0"/>
    <x v="0"/>
    <x v="0"/>
    <x v="47"/>
    <x v="0"/>
    <x v="6"/>
    <s v="Biology"/>
    <x v="1"/>
    <x v="1"/>
    <x v="1"/>
    <x v="8"/>
    <x v="0"/>
    <n v="13046"/>
    <x v="0"/>
    <n v="20.948858447488586"/>
    <n v="3"/>
    <x v="5"/>
    <x v="1"/>
    <x v="0"/>
    <x v="1"/>
    <x v="2"/>
  </r>
  <r>
    <n v="1121600"/>
    <x v="1"/>
    <x v="11"/>
    <x v="0"/>
    <x v="0"/>
    <x v="0"/>
    <x v="47"/>
    <x v="0"/>
    <x v="6"/>
    <s v="Biology"/>
    <x v="1"/>
    <x v="1"/>
    <x v="1"/>
    <x v="8"/>
    <x v="0"/>
    <n v="13446"/>
    <x v="0"/>
    <n v="19.855191256830601"/>
    <n v="7"/>
    <x v="5"/>
    <x v="3"/>
    <x v="0"/>
    <x v="1"/>
    <x v="2"/>
  </r>
  <r>
    <n v="1104992"/>
    <x v="1"/>
    <x v="12"/>
    <x v="0"/>
    <x v="1"/>
    <x v="0"/>
    <x v="47"/>
    <x v="0"/>
    <x v="6"/>
    <s v="Biology"/>
    <x v="1"/>
    <x v="1"/>
    <x v="1"/>
    <x v="1"/>
    <x v="0"/>
    <n v="13298"/>
    <x v="0"/>
    <n v="20.259562841530055"/>
    <n v="29"/>
    <x v="4"/>
    <x v="0"/>
    <x v="0"/>
    <x v="0"/>
    <x v="1"/>
  </r>
  <r>
    <n v="1126723"/>
    <x v="1"/>
    <x v="12"/>
    <x v="0"/>
    <x v="1"/>
    <x v="0"/>
    <x v="47"/>
    <x v="0"/>
    <x v="6"/>
    <s v="Biology"/>
    <x v="1"/>
    <x v="1"/>
    <x v="1"/>
    <x v="8"/>
    <x v="0"/>
    <n v="12444"/>
    <x v="0"/>
    <n v="22.598173515981735"/>
    <n v="99"/>
    <x v="1"/>
    <x v="0"/>
    <x v="0"/>
    <x v="1"/>
    <x v="0"/>
  </r>
  <r>
    <n v="1130817"/>
    <x v="1"/>
    <x v="12"/>
    <x v="0"/>
    <x v="1"/>
    <x v="0"/>
    <x v="47"/>
    <x v="0"/>
    <x v="6"/>
    <s v="Biology"/>
    <x v="1"/>
    <x v="1"/>
    <x v="1"/>
    <x v="8"/>
    <x v="0"/>
    <n v="13940"/>
    <x v="0"/>
    <n v="18.50228310502283"/>
    <n v="8"/>
    <x v="5"/>
    <x v="3"/>
    <x v="0"/>
    <x v="0"/>
    <x v="2"/>
  </r>
  <r>
    <n v="1139469"/>
    <x v="1"/>
    <x v="12"/>
    <x v="0"/>
    <x v="1"/>
    <x v="0"/>
    <x v="47"/>
    <x v="0"/>
    <x v="6"/>
    <s v="Biology"/>
    <x v="1"/>
    <x v="1"/>
    <x v="1"/>
    <x v="8"/>
    <x v="0"/>
    <n v="14127"/>
    <x v="0"/>
    <n v="17.989954337899544"/>
    <n v="0"/>
    <x v="5"/>
    <x v="3"/>
    <x v="0"/>
    <x v="0"/>
    <x v="2"/>
  </r>
  <r>
    <n v="1153148"/>
    <x v="1"/>
    <x v="12"/>
    <x v="0"/>
    <x v="1"/>
    <x v="0"/>
    <x v="47"/>
    <x v="0"/>
    <x v="6"/>
    <s v="Biology"/>
    <x v="1"/>
    <x v="1"/>
    <x v="1"/>
    <x v="8"/>
    <x v="0"/>
    <n v="13582"/>
    <x v="0"/>
    <n v="19.483105022831051"/>
    <n v="42"/>
    <x v="3"/>
    <x v="0"/>
    <x v="0"/>
    <x v="0"/>
    <x v="2"/>
  </r>
  <r>
    <n v="1083158"/>
    <x v="1"/>
    <x v="12"/>
    <x v="0"/>
    <x v="0"/>
    <x v="0"/>
    <x v="47"/>
    <x v="0"/>
    <x v="6"/>
    <s v="Biology"/>
    <x v="1"/>
    <x v="1"/>
    <x v="1"/>
    <x v="1"/>
    <x v="0"/>
    <n v="13280"/>
    <x v="0"/>
    <n v="20.308743169398909"/>
    <n v="41"/>
    <x v="3"/>
    <x v="0"/>
    <x v="0"/>
    <x v="0"/>
    <x v="2"/>
  </r>
  <r>
    <n v="1097681"/>
    <x v="1"/>
    <x v="12"/>
    <x v="0"/>
    <x v="0"/>
    <x v="0"/>
    <x v="47"/>
    <x v="0"/>
    <x v="6"/>
    <s v="Biology"/>
    <x v="1"/>
    <x v="1"/>
    <x v="1"/>
    <x v="8"/>
    <x v="0"/>
    <n v="13782"/>
    <x v="0"/>
    <n v="18.935159817351597"/>
    <n v="24"/>
    <x v="5"/>
    <x v="1"/>
    <x v="0"/>
    <x v="0"/>
    <x v="1"/>
  </r>
  <r>
    <n v="1103934"/>
    <x v="1"/>
    <x v="12"/>
    <x v="0"/>
    <x v="0"/>
    <x v="0"/>
    <x v="47"/>
    <x v="0"/>
    <x v="6"/>
    <s v="Biology"/>
    <x v="1"/>
    <x v="1"/>
    <x v="1"/>
    <x v="9"/>
    <x v="0"/>
    <n v="13228"/>
    <x v="0"/>
    <n v="20.450819672131146"/>
    <n v="9"/>
    <x v="4"/>
    <x v="0"/>
    <x v="1"/>
    <x v="0"/>
    <x v="2"/>
  </r>
  <r>
    <n v="1140738"/>
    <x v="1"/>
    <x v="12"/>
    <x v="0"/>
    <x v="0"/>
    <x v="0"/>
    <x v="47"/>
    <x v="0"/>
    <x v="6"/>
    <s v="Biology"/>
    <x v="1"/>
    <x v="1"/>
    <x v="1"/>
    <x v="16"/>
    <x v="0"/>
    <n v="14043"/>
    <x v="0"/>
    <n v="18.220091324200915"/>
    <n v="0"/>
    <x v="5"/>
    <x v="3"/>
    <x v="0"/>
    <x v="0"/>
    <x v="2"/>
  </r>
  <r>
    <n v="1156395"/>
    <x v="1"/>
    <x v="12"/>
    <x v="0"/>
    <x v="0"/>
    <x v="0"/>
    <x v="47"/>
    <x v="0"/>
    <x v="6"/>
    <s v="Biology"/>
    <x v="1"/>
    <x v="1"/>
    <x v="1"/>
    <x v="8"/>
    <x v="1"/>
    <n v="13235"/>
    <x v="0"/>
    <n v="20.431693989071039"/>
    <n v="48.677"/>
    <x v="3"/>
    <x v="0"/>
    <x v="0"/>
    <x v="0"/>
    <x v="2"/>
  </r>
  <r>
    <n v="975143"/>
    <x v="1"/>
    <x v="12"/>
    <x v="0"/>
    <x v="4"/>
    <x v="0"/>
    <x v="47"/>
    <x v="0"/>
    <x v="6"/>
    <s v="Biology"/>
    <x v="1"/>
    <x v="1"/>
    <x v="1"/>
    <x v="1"/>
    <x v="1"/>
    <n v="11692"/>
    <x v="0"/>
    <n v="24.655737704918032"/>
    <n v="83"/>
    <x v="2"/>
    <x v="0"/>
    <x v="0"/>
    <x v="0"/>
    <x v="0"/>
  </r>
  <r>
    <n v="1078770"/>
    <x v="1"/>
    <x v="13"/>
    <x v="0"/>
    <x v="0"/>
    <x v="0"/>
    <x v="47"/>
    <x v="0"/>
    <x v="6"/>
    <s v="Biology"/>
    <x v="1"/>
    <x v="1"/>
    <x v="1"/>
    <x v="8"/>
    <x v="0"/>
    <n v="13833"/>
    <x v="0"/>
    <n v="18.795433789954338"/>
    <n v="41"/>
    <x v="3"/>
    <x v="0"/>
    <x v="0"/>
    <x v="0"/>
    <x v="2"/>
  </r>
  <r>
    <n v="1155968"/>
    <x v="1"/>
    <x v="13"/>
    <x v="0"/>
    <x v="0"/>
    <x v="0"/>
    <x v="47"/>
    <x v="0"/>
    <x v="6"/>
    <s v="Biology"/>
    <x v="1"/>
    <x v="1"/>
    <x v="1"/>
    <x v="8"/>
    <x v="0"/>
    <n v="13844"/>
    <x v="0"/>
    <n v="18.765296803652969"/>
    <n v="0"/>
    <x v="5"/>
    <x v="3"/>
    <x v="0"/>
    <x v="0"/>
    <x v="1"/>
  </r>
  <r>
    <n v="1154668"/>
    <x v="1"/>
    <x v="14"/>
    <x v="0"/>
    <x v="1"/>
    <x v="0"/>
    <x v="47"/>
    <x v="0"/>
    <x v="6"/>
    <s v="Biology"/>
    <x v="1"/>
    <x v="1"/>
    <x v="1"/>
    <x v="1"/>
    <x v="0"/>
    <n v="13445"/>
    <x v="0"/>
    <n v="19.857923497267759"/>
    <n v="0"/>
    <x v="5"/>
    <x v="3"/>
    <x v="0"/>
    <x v="0"/>
    <x v="2"/>
  </r>
  <r>
    <n v="1150551"/>
    <x v="1"/>
    <x v="15"/>
    <x v="0"/>
    <x v="1"/>
    <x v="0"/>
    <x v="47"/>
    <x v="0"/>
    <x v="6"/>
    <s v="Biology"/>
    <x v="1"/>
    <x v="1"/>
    <x v="1"/>
    <x v="8"/>
    <x v="0"/>
    <n v="14010"/>
    <x v="0"/>
    <n v="18.310502283105023"/>
    <n v="0"/>
    <x v="5"/>
    <x v="3"/>
    <x v="0"/>
    <x v="0"/>
    <x v="2"/>
  </r>
  <r>
    <n v="1151645"/>
    <x v="1"/>
    <x v="15"/>
    <x v="0"/>
    <x v="0"/>
    <x v="0"/>
    <x v="47"/>
    <x v="0"/>
    <x v="6"/>
    <s v="Biology"/>
    <x v="1"/>
    <x v="1"/>
    <x v="1"/>
    <x v="1"/>
    <x v="1"/>
    <n v="13778"/>
    <x v="0"/>
    <n v="18.946118721461186"/>
    <n v="0"/>
    <x v="5"/>
    <x v="3"/>
    <x v="0"/>
    <x v="0"/>
    <x v="2"/>
  </r>
  <r>
    <n v="1129934"/>
    <x v="1"/>
    <x v="17"/>
    <x v="0"/>
    <x v="1"/>
    <x v="0"/>
    <x v="47"/>
    <x v="0"/>
    <x v="6"/>
    <s v="Biology"/>
    <x v="1"/>
    <x v="1"/>
    <x v="1"/>
    <x v="8"/>
    <x v="1"/>
    <n v="13335"/>
    <x v="0"/>
    <n v="20.158469945355193"/>
    <n v="43.355000000000004"/>
    <x v="3"/>
    <x v="0"/>
    <x v="0"/>
    <x v="0"/>
    <x v="2"/>
  </r>
  <r>
    <n v="113159"/>
    <x v="1"/>
    <x v="0"/>
    <x v="0"/>
    <x v="0"/>
    <x v="0"/>
    <x v="48"/>
    <x v="0"/>
    <x v="6"/>
    <s v="Mathematics"/>
    <x v="1"/>
    <x v="0"/>
    <x v="0"/>
    <x v="11"/>
    <x v="1"/>
    <n v="2685"/>
    <x v="0"/>
    <n v="49.315981735159816"/>
    <n v="123"/>
    <x v="1"/>
    <x v="0"/>
    <x v="1"/>
    <x v="1"/>
    <x v="0"/>
  </r>
  <r>
    <n v="116235"/>
    <x v="1"/>
    <x v="4"/>
    <x v="0"/>
    <x v="0"/>
    <x v="0"/>
    <x v="48"/>
    <x v="0"/>
    <x v="6"/>
    <s v="Mathematics"/>
    <x v="1"/>
    <x v="0"/>
    <x v="0"/>
    <x v="1"/>
    <x v="1"/>
    <n v="5661"/>
    <x v="0"/>
    <n v="41.168036529680364"/>
    <n v="152"/>
    <x v="1"/>
    <x v="0"/>
    <x v="0"/>
    <x v="0"/>
    <x v="0"/>
  </r>
  <r>
    <n v="1049022"/>
    <x v="1"/>
    <x v="7"/>
    <x v="0"/>
    <x v="0"/>
    <x v="0"/>
    <x v="48"/>
    <x v="0"/>
    <x v="6"/>
    <s v="Mathematics"/>
    <x v="1"/>
    <x v="0"/>
    <x v="0"/>
    <x v="8"/>
    <x v="1"/>
    <n v="12701"/>
    <x v="0"/>
    <n v="21.894063926940639"/>
    <n v="65"/>
    <x v="2"/>
    <x v="0"/>
    <x v="0"/>
    <x v="0"/>
    <x v="0"/>
  </r>
  <r>
    <n v="1049006"/>
    <x v="1"/>
    <x v="8"/>
    <x v="0"/>
    <x v="0"/>
    <x v="0"/>
    <x v="48"/>
    <x v="0"/>
    <x v="6"/>
    <s v="Mathematics"/>
    <x v="1"/>
    <x v="0"/>
    <x v="0"/>
    <x v="8"/>
    <x v="1"/>
    <n v="13129"/>
    <x v="0"/>
    <n v="20.721461187214611"/>
    <n v="62"/>
    <x v="2"/>
    <x v="0"/>
    <x v="0"/>
    <x v="0"/>
    <x v="0"/>
  </r>
  <r>
    <n v="1122681"/>
    <x v="1"/>
    <x v="9"/>
    <x v="0"/>
    <x v="1"/>
    <x v="0"/>
    <x v="48"/>
    <x v="0"/>
    <x v="6"/>
    <s v="Mathematics"/>
    <x v="1"/>
    <x v="0"/>
    <x v="0"/>
    <x v="8"/>
    <x v="1"/>
    <n v="12024"/>
    <x v="0"/>
    <n v="23.748633879781423"/>
    <n v="13"/>
    <x v="4"/>
    <x v="0"/>
    <x v="0"/>
    <x v="1"/>
    <x v="1"/>
  </r>
  <r>
    <n v="997024"/>
    <x v="1"/>
    <x v="10"/>
    <x v="0"/>
    <x v="0"/>
    <x v="0"/>
    <x v="48"/>
    <x v="0"/>
    <x v="6"/>
    <s v="Mathematics"/>
    <x v="1"/>
    <x v="0"/>
    <x v="1"/>
    <x v="1"/>
    <x v="1"/>
    <n v="12902"/>
    <x v="0"/>
    <n v="21.343378995433792"/>
    <n v="48.349000000000004"/>
    <x v="3"/>
    <x v="0"/>
    <x v="0"/>
    <x v="0"/>
    <x v="2"/>
  </r>
  <r>
    <n v="1041909"/>
    <x v="1"/>
    <x v="10"/>
    <x v="0"/>
    <x v="0"/>
    <x v="0"/>
    <x v="48"/>
    <x v="0"/>
    <x v="6"/>
    <s v="Mathematics"/>
    <x v="1"/>
    <x v="0"/>
    <x v="1"/>
    <x v="13"/>
    <x v="1"/>
    <n v="13600"/>
    <x v="0"/>
    <n v="19.4337899543379"/>
    <n v="56"/>
    <x v="3"/>
    <x v="0"/>
    <x v="1"/>
    <x v="0"/>
    <x v="1"/>
  </r>
  <r>
    <n v="1147973"/>
    <x v="1"/>
    <x v="11"/>
    <x v="0"/>
    <x v="1"/>
    <x v="0"/>
    <x v="48"/>
    <x v="0"/>
    <x v="6"/>
    <s v="Mathematics"/>
    <x v="1"/>
    <x v="0"/>
    <x v="1"/>
    <x v="1"/>
    <x v="0"/>
    <n v="13786"/>
    <x v="0"/>
    <n v="18.924200913242011"/>
    <n v="17"/>
    <x v="5"/>
    <x v="3"/>
    <x v="0"/>
    <x v="0"/>
    <x v="2"/>
  </r>
  <r>
    <n v="1049990"/>
    <x v="1"/>
    <x v="11"/>
    <x v="0"/>
    <x v="0"/>
    <x v="0"/>
    <x v="48"/>
    <x v="0"/>
    <x v="6"/>
    <s v="Mathematics"/>
    <x v="1"/>
    <x v="0"/>
    <x v="1"/>
    <x v="1"/>
    <x v="1"/>
    <n v="13373"/>
    <x v="0"/>
    <n v="20.05464480874317"/>
    <n v="107"/>
    <x v="1"/>
    <x v="0"/>
    <x v="0"/>
    <x v="0"/>
    <x v="0"/>
  </r>
  <r>
    <n v="1098981"/>
    <x v="1"/>
    <x v="11"/>
    <x v="0"/>
    <x v="0"/>
    <x v="0"/>
    <x v="48"/>
    <x v="0"/>
    <x v="6"/>
    <s v="Mathematics"/>
    <x v="1"/>
    <x v="0"/>
    <x v="1"/>
    <x v="9"/>
    <x v="1"/>
    <n v="13111"/>
    <x v="0"/>
    <n v="20.770776255707762"/>
    <n v="51"/>
    <x v="3"/>
    <x v="0"/>
    <x v="1"/>
    <x v="1"/>
    <x v="1"/>
  </r>
  <r>
    <n v="760644"/>
    <x v="1"/>
    <x v="13"/>
    <x v="0"/>
    <x v="0"/>
    <x v="0"/>
    <x v="48"/>
    <x v="0"/>
    <x v="6"/>
    <s v="Mathematics"/>
    <x v="1"/>
    <x v="0"/>
    <x v="1"/>
    <x v="1"/>
    <x v="1"/>
    <n v="10414"/>
    <x v="0"/>
    <n v="28.155737704918032"/>
    <n v="149"/>
    <x v="1"/>
    <x v="0"/>
    <x v="0"/>
    <x v="0"/>
    <x v="0"/>
  </r>
  <r>
    <n v="1048950"/>
    <x v="1"/>
    <x v="13"/>
    <x v="0"/>
    <x v="0"/>
    <x v="0"/>
    <x v="48"/>
    <x v="0"/>
    <x v="6"/>
    <s v="Mathematics"/>
    <x v="1"/>
    <x v="0"/>
    <x v="1"/>
    <x v="1"/>
    <x v="0"/>
    <n v="12845"/>
    <x v="0"/>
    <n v="21.499543378995433"/>
    <n v="101"/>
    <x v="1"/>
    <x v="0"/>
    <x v="0"/>
    <x v="0"/>
    <x v="0"/>
  </r>
  <r>
    <n v="1132398"/>
    <x v="1"/>
    <x v="14"/>
    <x v="0"/>
    <x v="0"/>
    <x v="0"/>
    <x v="48"/>
    <x v="0"/>
    <x v="6"/>
    <s v="Mathematics"/>
    <x v="1"/>
    <x v="0"/>
    <x v="1"/>
    <x v="8"/>
    <x v="0"/>
    <n v="13438"/>
    <x v="0"/>
    <n v="19.877049180327869"/>
    <n v="25"/>
    <x v="4"/>
    <x v="0"/>
    <x v="0"/>
    <x v="0"/>
    <x v="1"/>
  </r>
  <r>
    <n v="897368"/>
    <x v="1"/>
    <x v="16"/>
    <x v="0"/>
    <x v="0"/>
    <x v="0"/>
    <x v="48"/>
    <x v="0"/>
    <x v="6"/>
    <s v="Mathematics"/>
    <x v="1"/>
    <x v="0"/>
    <x v="1"/>
    <x v="1"/>
    <x v="1"/>
    <n v="11825"/>
    <x v="0"/>
    <n v="24.292349726775956"/>
    <n v="129"/>
    <x v="1"/>
    <x v="0"/>
    <x v="0"/>
    <x v="0"/>
    <x v="0"/>
  </r>
  <r>
    <n v="1039500"/>
    <x v="1"/>
    <x v="16"/>
    <x v="0"/>
    <x v="0"/>
    <x v="0"/>
    <x v="48"/>
    <x v="0"/>
    <x v="6"/>
    <s v="Mathematics"/>
    <x v="1"/>
    <x v="0"/>
    <x v="1"/>
    <x v="1"/>
    <x v="1"/>
    <n v="12321"/>
    <x v="0"/>
    <n v="22.9351598173516"/>
    <n v="94"/>
    <x v="1"/>
    <x v="0"/>
    <x v="0"/>
    <x v="0"/>
    <x v="0"/>
  </r>
  <r>
    <n v="1078359"/>
    <x v="1"/>
    <x v="16"/>
    <x v="0"/>
    <x v="0"/>
    <x v="0"/>
    <x v="48"/>
    <x v="0"/>
    <x v="6"/>
    <s v="Mathematics"/>
    <x v="1"/>
    <x v="0"/>
    <x v="1"/>
    <x v="4"/>
    <x v="1"/>
    <n v="13463"/>
    <x v="0"/>
    <n v="19.808743169398909"/>
    <n v="48"/>
    <x v="3"/>
    <x v="0"/>
    <x v="2"/>
    <x v="0"/>
    <x v="1"/>
  </r>
  <r>
    <n v="1116652"/>
    <x v="1"/>
    <x v="10"/>
    <x v="0"/>
    <x v="3"/>
    <x v="0"/>
    <x v="49"/>
    <x v="2"/>
    <x v="3"/>
    <s v="Drafting Technology"/>
    <x v="1"/>
    <x v="1"/>
    <x v="1"/>
    <x v="8"/>
    <x v="1"/>
    <n v="4973"/>
    <x v="0"/>
    <n v="43.052968036529677"/>
    <n v="147"/>
    <x v="1"/>
    <x v="0"/>
    <x v="0"/>
    <x v="1"/>
    <x v="0"/>
  </r>
  <r>
    <n v="686766"/>
    <x v="1"/>
    <x v="0"/>
    <x v="0"/>
    <x v="0"/>
    <x v="2"/>
    <x v="50"/>
    <x v="2"/>
    <x v="4"/>
    <s v="Health Sciences"/>
    <x v="2"/>
    <x v="1"/>
    <x v="0"/>
    <x v="18"/>
    <x v="0"/>
    <n v="8799"/>
    <x v="0"/>
    <n v="32.576502732240435"/>
    <n v="30"/>
    <x v="3"/>
    <x v="0"/>
    <x v="1"/>
    <x v="1"/>
    <x v="2"/>
  </r>
  <r>
    <n v="1032925"/>
    <x v="1"/>
    <x v="0"/>
    <x v="0"/>
    <x v="0"/>
    <x v="2"/>
    <x v="50"/>
    <x v="2"/>
    <x v="4"/>
    <s v="Health Sciences"/>
    <x v="2"/>
    <x v="1"/>
    <x v="0"/>
    <x v="1"/>
    <x v="0"/>
    <n v="12286"/>
    <x v="0"/>
    <n v="23.031050228310505"/>
    <n v="22"/>
    <x v="4"/>
    <x v="0"/>
    <x v="0"/>
    <x v="1"/>
    <x v="2"/>
  </r>
  <r>
    <n v="516729"/>
    <x v="1"/>
    <x v="2"/>
    <x v="0"/>
    <x v="1"/>
    <x v="2"/>
    <x v="50"/>
    <x v="2"/>
    <x v="4"/>
    <s v="Health Sciences"/>
    <x v="2"/>
    <x v="1"/>
    <x v="0"/>
    <x v="1"/>
    <x v="0"/>
    <n v="8247"/>
    <x v="0"/>
    <n v="34.088584474885842"/>
    <n v="75"/>
    <x v="2"/>
    <x v="0"/>
    <x v="0"/>
    <x v="1"/>
    <x v="0"/>
  </r>
  <r>
    <n v="505453"/>
    <x v="1"/>
    <x v="2"/>
    <x v="0"/>
    <x v="0"/>
    <x v="2"/>
    <x v="50"/>
    <x v="2"/>
    <x v="4"/>
    <s v="Health Sciences"/>
    <x v="2"/>
    <x v="1"/>
    <x v="0"/>
    <x v="1"/>
    <x v="0"/>
    <n v="7928"/>
    <x v="0"/>
    <n v="34.962557077625569"/>
    <n v="66"/>
    <x v="2"/>
    <x v="0"/>
    <x v="0"/>
    <x v="0"/>
    <x v="0"/>
  </r>
  <r>
    <n v="864468"/>
    <x v="1"/>
    <x v="2"/>
    <x v="0"/>
    <x v="0"/>
    <x v="2"/>
    <x v="50"/>
    <x v="2"/>
    <x v="4"/>
    <s v="Health Sciences"/>
    <x v="2"/>
    <x v="1"/>
    <x v="0"/>
    <x v="1"/>
    <x v="0"/>
    <n v="3190"/>
    <x v="0"/>
    <n v="47.934426229508198"/>
    <n v="95"/>
    <x v="1"/>
    <x v="0"/>
    <x v="0"/>
    <x v="1"/>
    <x v="0"/>
  </r>
  <r>
    <n v="989974"/>
    <x v="1"/>
    <x v="2"/>
    <x v="0"/>
    <x v="0"/>
    <x v="2"/>
    <x v="50"/>
    <x v="2"/>
    <x v="4"/>
    <s v="Health Sciences"/>
    <x v="2"/>
    <x v="1"/>
    <x v="0"/>
    <x v="1"/>
    <x v="0"/>
    <n v="11657"/>
    <x v="0"/>
    <n v="24.751598173515983"/>
    <n v="90"/>
    <x v="1"/>
    <x v="0"/>
    <x v="0"/>
    <x v="1"/>
    <x v="0"/>
  </r>
  <r>
    <n v="1061690"/>
    <x v="1"/>
    <x v="4"/>
    <x v="0"/>
    <x v="0"/>
    <x v="2"/>
    <x v="50"/>
    <x v="2"/>
    <x v="4"/>
    <s v="Health Sciences"/>
    <x v="2"/>
    <x v="1"/>
    <x v="0"/>
    <x v="1"/>
    <x v="0"/>
    <n v="13153"/>
    <x v="0"/>
    <n v="20.655737704918032"/>
    <n v="27"/>
    <x v="4"/>
    <x v="0"/>
    <x v="0"/>
    <x v="0"/>
    <x v="2"/>
  </r>
  <r>
    <n v="932019"/>
    <x v="1"/>
    <x v="5"/>
    <x v="0"/>
    <x v="0"/>
    <x v="2"/>
    <x v="50"/>
    <x v="2"/>
    <x v="4"/>
    <s v="Health Sciences"/>
    <x v="2"/>
    <x v="1"/>
    <x v="0"/>
    <x v="5"/>
    <x v="0"/>
    <n v="631"/>
    <x v="0"/>
    <n v="54.94063926940639"/>
    <n v="37.338000000000001"/>
    <x v="3"/>
    <x v="0"/>
    <x v="3"/>
    <x v="0"/>
    <x v="2"/>
  </r>
  <r>
    <n v="1099055"/>
    <x v="1"/>
    <x v="5"/>
    <x v="0"/>
    <x v="0"/>
    <x v="2"/>
    <x v="50"/>
    <x v="2"/>
    <x v="4"/>
    <s v="Health Sciences"/>
    <x v="2"/>
    <x v="1"/>
    <x v="0"/>
    <x v="8"/>
    <x v="0"/>
    <n v="13322"/>
    <x v="0"/>
    <n v="20.193989071038253"/>
    <n v="62"/>
    <x v="2"/>
    <x v="0"/>
    <x v="0"/>
    <x v="1"/>
    <x v="0"/>
  </r>
  <r>
    <n v="954587"/>
    <x v="1"/>
    <x v="6"/>
    <x v="0"/>
    <x v="3"/>
    <x v="2"/>
    <x v="50"/>
    <x v="2"/>
    <x v="4"/>
    <s v="Health Sciences"/>
    <x v="2"/>
    <x v="1"/>
    <x v="0"/>
    <x v="7"/>
    <x v="0"/>
    <n v="12603"/>
    <x v="0"/>
    <n v="22.162557077625571"/>
    <n v="31"/>
    <x v="3"/>
    <x v="0"/>
    <x v="2"/>
    <x v="0"/>
    <x v="2"/>
  </r>
  <r>
    <n v="107038"/>
    <x v="1"/>
    <x v="6"/>
    <x v="0"/>
    <x v="0"/>
    <x v="2"/>
    <x v="50"/>
    <x v="2"/>
    <x v="4"/>
    <s v="Health Sciences"/>
    <x v="2"/>
    <x v="1"/>
    <x v="0"/>
    <x v="1"/>
    <x v="0"/>
    <n v="2527"/>
    <x v="0"/>
    <n v="49.74885844748858"/>
    <n v="29"/>
    <x v="4"/>
    <x v="0"/>
    <x v="0"/>
    <x v="1"/>
    <x v="2"/>
  </r>
  <r>
    <n v="300172"/>
    <x v="1"/>
    <x v="6"/>
    <x v="0"/>
    <x v="0"/>
    <x v="2"/>
    <x v="50"/>
    <x v="2"/>
    <x v="4"/>
    <s v="Health Sciences"/>
    <x v="2"/>
    <x v="1"/>
    <x v="0"/>
    <x v="5"/>
    <x v="0"/>
    <n v="2478"/>
    <x v="0"/>
    <n v="49.883105022831046"/>
    <n v="47"/>
    <x v="3"/>
    <x v="0"/>
    <x v="3"/>
    <x v="1"/>
    <x v="2"/>
  </r>
  <r>
    <n v="539171"/>
    <x v="1"/>
    <x v="6"/>
    <x v="0"/>
    <x v="0"/>
    <x v="2"/>
    <x v="50"/>
    <x v="2"/>
    <x v="4"/>
    <s v="Health Sciences"/>
    <x v="2"/>
    <x v="1"/>
    <x v="0"/>
    <x v="14"/>
    <x v="0"/>
    <n v="7300"/>
    <x v="0"/>
    <n v="36.68036529680365"/>
    <n v="55.68"/>
    <x v="3"/>
    <x v="0"/>
    <x v="0"/>
    <x v="0"/>
    <x v="2"/>
  </r>
  <r>
    <n v="920109"/>
    <x v="1"/>
    <x v="6"/>
    <x v="0"/>
    <x v="0"/>
    <x v="2"/>
    <x v="50"/>
    <x v="2"/>
    <x v="4"/>
    <s v="Health Sciences"/>
    <x v="2"/>
    <x v="1"/>
    <x v="0"/>
    <x v="14"/>
    <x v="0"/>
    <n v="6477"/>
    <x v="0"/>
    <n v="38.935159817351597"/>
    <n v="26"/>
    <x v="4"/>
    <x v="0"/>
    <x v="0"/>
    <x v="1"/>
    <x v="2"/>
  </r>
  <r>
    <n v="1015314"/>
    <x v="1"/>
    <x v="6"/>
    <x v="0"/>
    <x v="0"/>
    <x v="2"/>
    <x v="50"/>
    <x v="2"/>
    <x v="4"/>
    <s v="Health Sciences"/>
    <x v="2"/>
    <x v="1"/>
    <x v="0"/>
    <x v="1"/>
    <x v="0"/>
    <n v="12024"/>
    <x v="0"/>
    <n v="23.748633879781423"/>
    <n v="72"/>
    <x v="2"/>
    <x v="0"/>
    <x v="0"/>
    <x v="0"/>
    <x v="0"/>
  </r>
  <r>
    <n v="1015488"/>
    <x v="1"/>
    <x v="6"/>
    <x v="0"/>
    <x v="0"/>
    <x v="2"/>
    <x v="50"/>
    <x v="2"/>
    <x v="4"/>
    <s v="Health Sciences"/>
    <x v="2"/>
    <x v="1"/>
    <x v="0"/>
    <x v="1"/>
    <x v="0"/>
    <n v="12227"/>
    <x v="0"/>
    <n v="23.192694063926943"/>
    <n v="35"/>
    <x v="3"/>
    <x v="0"/>
    <x v="0"/>
    <x v="0"/>
    <x v="2"/>
  </r>
  <r>
    <n v="1048543"/>
    <x v="1"/>
    <x v="6"/>
    <x v="0"/>
    <x v="0"/>
    <x v="2"/>
    <x v="50"/>
    <x v="2"/>
    <x v="4"/>
    <s v="Health Sciences"/>
    <x v="2"/>
    <x v="1"/>
    <x v="0"/>
    <x v="8"/>
    <x v="0"/>
    <n v="9159"/>
    <x v="0"/>
    <n v="31.592694063926942"/>
    <n v="197"/>
    <x v="1"/>
    <x v="0"/>
    <x v="0"/>
    <x v="1"/>
    <x v="0"/>
  </r>
  <r>
    <n v="1071658"/>
    <x v="1"/>
    <x v="6"/>
    <x v="0"/>
    <x v="0"/>
    <x v="2"/>
    <x v="50"/>
    <x v="2"/>
    <x v="4"/>
    <s v="Health Sciences"/>
    <x v="2"/>
    <x v="1"/>
    <x v="0"/>
    <x v="8"/>
    <x v="0"/>
    <n v="12827"/>
    <x v="0"/>
    <n v="21.548858447488584"/>
    <n v="76"/>
    <x v="2"/>
    <x v="0"/>
    <x v="0"/>
    <x v="1"/>
    <x v="0"/>
  </r>
  <r>
    <n v="1142827"/>
    <x v="1"/>
    <x v="6"/>
    <x v="0"/>
    <x v="0"/>
    <x v="2"/>
    <x v="50"/>
    <x v="2"/>
    <x v="4"/>
    <s v="Health Sciences"/>
    <x v="2"/>
    <x v="1"/>
    <x v="0"/>
    <x v="8"/>
    <x v="0"/>
    <n v="12301"/>
    <x v="0"/>
    <n v="22.989954337899544"/>
    <n v="16"/>
    <x v="4"/>
    <x v="0"/>
    <x v="0"/>
    <x v="0"/>
    <x v="2"/>
  </r>
  <r>
    <n v="1039158"/>
    <x v="1"/>
    <x v="10"/>
    <x v="0"/>
    <x v="1"/>
    <x v="2"/>
    <x v="50"/>
    <x v="2"/>
    <x v="4"/>
    <s v="Health Sciences"/>
    <x v="2"/>
    <x v="1"/>
    <x v="1"/>
    <x v="2"/>
    <x v="0"/>
    <n v="12263"/>
    <x v="0"/>
    <n v="23.094063926940642"/>
    <n v="114.708"/>
    <x v="1"/>
    <x v="0"/>
    <x v="1"/>
    <x v="0"/>
    <x v="0"/>
  </r>
  <r>
    <n v="113159"/>
    <x v="1"/>
    <x v="0"/>
    <x v="0"/>
    <x v="0"/>
    <x v="0"/>
    <x v="51"/>
    <x v="0"/>
    <x v="6"/>
    <s v="Pre-Engineering"/>
    <x v="1"/>
    <x v="0"/>
    <x v="0"/>
    <x v="11"/>
    <x v="1"/>
    <n v="2685"/>
    <x v="0"/>
    <n v="49.315981735159816"/>
    <n v="123"/>
    <x v="1"/>
    <x v="0"/>
    <x v="1"/>
    <x v="1"/>
    <x v="0"/>
  </r>
  <r>
    <n v="1150425"/>
    <x v="0"/>
    <x v="2"/>
    <x v="0"/>
    <x v="2"/>
    <x v="2"/>
    <x v="52"/>
    <x v="2"/>
    <x v="4"/>
    <s v="Health Sciences"/>
    <x v="2"/>
    <x v="1"/>
    <x v="0"/>
    <x v="8"/>
    <x v="1"/>
    <n v="11067"/>
    <x v="0"/>
    <n v="26.368036529680367"/>
    <n v="107"/>
    <x v="0"/>
    <x v="0"/>
    <x v="0"/>
    <x v="1"/>
    <x v="0"/>
  </r>
  <r>
    <n v="1139607"/>
    <x v="0"/>
    <x v="5"/>
    <x v="0"/>
    <x v="1"/>
    <x v="2"/>
    <x v="52"/>
    <x v="2"/>
    <x v="4"/>
    <s v="Health Sciences"/>
    <x v="2"/>
    <x v="1"/>
    <x v="0"/>
    <x v="8"/>
    <x v="0"/>
    <n v="11919"/>
    <x v="0"/>
    <n v="24.035519125683059"/>
    <n v="65.366"/>
    <x v="0"/>
    <x v="0"/>
    <x v="0"/>
    <x v="1"/>
    <x v="0"/>
  </r>
  <r>
    <n v="960520"/>
    <x v="0"/>
    <x v="5"/>
    <x v="0"/>
    <x v="0"/>
    <x v="0"/>
    <x v="52"/>
    <x v="2"/>
    <x v="4"/>
    <s v="Health Sciences"/>
    <x v="1"/>
    <x v="1"/>
    <x v="0"/>
    <x v="8"/>
    <x v="0"/>
    <n v="7405"/>
    <x v="0"/>
    <n v="36.393442622950822"/>
    <n v="54"/>
    <x v="0"/>
    <x v="0"/>
    <x v="0"/>
    <x v="0"/>
    <x v="0"/>
  </r>
  <r>
    <n v="996979"/>
    <x v="0"/>
    <x v="7"/>
    <x v="0"/>
    <x v="0"/>
    <x v="1"/>
    <x v="52"/>
    <x v="2"/>
    <x v="4"/>
    <s v="Health Sciences"/>
    <x v="0"/>
    <x v="1"/>
    <x v="0"/>
    <x v="11"/>
    <x v="0"/>
    <n v="11338"/>
    <x v="0"/>
    <n v="25.62557077625571"/>
    <n v="44"/>
    <x v="0"/>
    <x v="0"/>
    <x v="1"/>
    <x v="0"/>
    <x v="0"/>
  </r>
  <r>
    <n v="1075552"/>
    <x v="0"/>
    <x v="9"/>
    <x v="0"/>
    <x v="1"/>
    <x v="2"/>
    <x v="52"/>
    <x v="2"/>
    <x v="4"/>
    <s v="Health Sciences"/>
    <x v="2"/>
    <x v="1"/>
    <x v="0"/>
    <x v="1"/>
    <x v="0"/>
    <n v="7091"/>
    <x v="0"/>
    <n v="37.25296803652968"/>
    <n v="83"/>
    <x v="0"/>
    <x v="0"/>
    <x v="0"/>
    <x v="1"/>
    <x v="0"/>
  </r>
  <r>
    <n v="1160517"/>
    <x v="0"/>
    <x v="11"/>
    <x v="0"/>
    <x v="2"/>
    <x v="0"/>
    <x v="52"/>
    <x v="2"/>
    <x v="4"/>
    <s v="Health Sciences"/>
    <x v="1"/>
    <x v="1"/>
    <x v="1"/>
    <x v="8"/>
    <x v="0"/>
    <n v="6555"/>
    <x v="0"/>
    <n v="38.721461187214608"/>
    <n v="0"/>
    <x v="0"/>
    <x v="0"/>
    <x v="0"/>
    <x v="1"/>
    <x v="0"/>
  </r>
  <r>
    <n v="42568"/>
    <x v="1"/>
    <x v="0"/>
    <x v="0"/>
    <x v="0"/>
    <x v="0"/>
    <x v="52"/>
    <x v="2"/>
    <x v="4"/>
    <s v="Health Sciences"/>
    <x v="1"/>
    <x v="1"/>
    <x v="0"/>
    <x v="2"/>
    <x v="0"/>
    <n v="2099"/>
    <x v="0"/>
    <n v="50.921461187214611"/>
    <n v="83"/>
    <x v="2"/>
    <x v="0"/>
    <x v="1"/>
    <x v="1"/>
    <x v="0"/>
  </r>
  <r>
    <n v="946801"/>
    <x v="1"/>
    <x v="0"/>
    <x v="0"/>
    <x v="0"/>
    <x v="1"/>
    <x v="52"/>
    <x v="2"/>
    <x v="4"/>
    <s v="Health Sciences"/>
    <x v="0"/>
    <x v="1"/>
    <x v="0"/>
    <x v="8"/>
    <x v="0"/>
    <n v="11376"/>
    <x v="0"/>
    <n v="25.521461187214612"/>
    <n v="27"/>
    <x v="4"/>
    <x v="0"/>
    <x v="0"/>
    <x v="0"/>
    <x v="2"/>
  </r>
  <r>
    <n v="1087974"/>
    <x v="1"/>
    <x v="0"/>
    <x v="0"/>
    <x v="0"/>
    <x v="1"/>
    <x v="52"/>
    <x v="2"/>
    <x v="4"/>
    <s v="Health Sciences"/>
    <x v="0"/>
    <x v="1"/>
    <x v="0"/>
    <x v="8"/>
    <x v="0"/>
    <n v="12767"/>
    <x v="0"/>
    <n v="21.713242009132422"/>
    <n v="28"/>
    <x v="4"/>
    <x v="0"/>
    <x v="0"/>
    <x v="1"/>
    <x v="2"/>
  </r>
  <r>
    <n v="1095054"/>
    <x v="1"/>
    <x v="2"/>
    <x v="0"/>
    <x v="0"/>
    <x v="1"/>
    <x v="52"/>
    <x v="2"/>
    <x v="4"/>
    <s v="Health Sciences"/>
    <x v="0"/>
    <x v="1"/>
    <x v="0"/>
    <x v="8"/>
    <x v="0"/>
    <n v="12153"/>
    <x v="0"/>
    <n v="23.395433789954339"/>
    <n v="22"/>
    <x v="4"/>
    <x v="0"/>
    <x v="0"/>
    <x v="1"/>
    <x v="1"/>
  </r>
  <r>
    <n v="505453"/>
    <x v="1"/>
    <x v="2"/>
    <x v="0"/>
    <x v="0"/>
    <x v="2"/>
    <x v="52"/>
    <x v="2"/>
    <x v="4"/>
    <s v="Health Sciences"/>
    <x v="2"/>
    <x v="1"/>
    <x v="0"/>
    <x v="1"/>
    <x v="0"/>
    <n v="7928"/>
    <x v="0"/>
    <n v="34.962557077625569"/>
    <n v="66"/>
    <x v="2"/>
    <x v="0"/>
    <x v="0"/>
    <x v="0"/>
    <x v="0"/>
  </r>
  <r>
    <n v="58702"/>
    <x v="1"/>
    <x v="4"/>
    <x v="0"/>
    <x v="0"/>
    <x v="0"/>
    <x v="52"/>
    <x v="2"/>
    <x v="4"/>
    <s v="Health Sciences"/>
    <x v="1"/>
    <x v="1"/>
    <x v="0"/>
    <x v="1"/>
    <x v="0"/>
    <n v="2351"/>
    <x v="0"/>
    <n v="50.231050228310501"/>
    <n v="22"/>
    <x v="4"/>
    <x v="0"/>
    <x v="0"/>
    <x v="0"/>
    <x v="2"/>
  </r>
  <r>
    <n v="666576"/>
    <x v="1"/>
    <x v="4"/>
    <x v="0"/>
    <x v="0"/>
    <x v="0"/>
    <x v="52"/>
    <x v="2"/>
    <x v="4"/>
    <s v="Health Sciences"/>
    <x v="1"/>
    <x v="1"/>
    <x v="0"/>
    <x v="1"/>
    <x v="0"/>
    <n v="7427"/>
    <x v="0"/>
    <n v="36.333333333333336"/>
    <n v="9"/>
    <x v="5"/>
    <x v="3"/>
    <x v="0"/>
    <x v="1"/>
    <x v="2"/>
  </r>
  <r>
    <n v="899700"/>
    <x v="1"/>
    <x v="4"/>
    <x v="0"/>
    <x v="0"/>
    <x v="0"/>
    <x v="52"/>
    <x v="2"/>
    <x v="4"/>
    <s v="Health Sciences"/>
    <x v="1"/>
    <x v="1"/>
    <x v="0"/>
    <x v="1"/>
    <x v="0"/>
    <n v="10793"/>
    <x v="0"/>
    <n v="27.118721461187217"/>
    <n v="94"/>
    <x v="1"/>
    <x v="0"/>
    <x v="0"/>
    <x v="1"/>
    <x v="0"/>
  </r>
  <r>
    <n v="1104204"/>
    <x v="1"/>
    <x v="4"/>
    <x v="0"/>
    <x v="0"/>
    <x v="1"/>
    <x v="52"/>
    <x v="2"/>
    <x v="4"/>
    <s v="Health Sciences"/>
    <x v="0"/>
    <x v="1"/>
    <x v="0"/>
    <x v="8"/>
    <x v="0"/>
    <n v="12648"/>
    <x v="0"/>
    <n v="22.039269406392695"/>
    <n v="24"/>
    <x v="4"/>
    <x v="0"/>
    <x v="0"/>
    <x v="1"/>
    <x v="2"/>
  </r>
  <r>
    <n v="1078975"/>
    <x v="1"/>
    <x v="5"/>
    <x v="0"/>
    <x v="0"/>
    <x v="0"/>
    <x v="52"/>
    <x v="2"/>
    <x v="4"/>
    <s v="Health Sciences"/>
    <x v="1"/>
    <x v="1"/>
    <x v="0"/>
    <x v="1"/>
    <x v="0"/>
    <n v="13342"/>
    <x v="0"/>
    <n v="20.139344262295083"/>
    <n v="23"/>
    <x v="4"/>
    <x v="0"/>
    <x v="0"/>
    <x v="0"/>
    <x v="2"/>
  </r>
  <r>
    <n v="491382"/>
    <x v="1"/>
    <x v="5"/>
    <x v="0"/>
    <x v="0"/>
    <x v="1"/>
    <x v="52"/>
    <x v="2"/>
    <x v="4"/>
    <s v="Health Sciences"/>
    <x v="0"/>
    <x v="1"/>
    <x v="0"/>
    <x v="8"/>
    <x v="1"/>
    <n v="9973"/>
    <x v="0"/>
    <n v="29.362557077625571"/>
    <n v="0"/>
    <x v="5"/>
    <x v="1"/>
    <x v="0"/>
    <x v="0"/>
    <x v="2"/>
  </r>
  <r>
    <n v="896907"/>
    <x v="1"/>
    <x v="5"/>
    <x v="0"/>
    <x v="0"/>
    <x v="1"/>
    <x v="52"/>
    <x v="2"/>
    <x v="4"/>
    <s v="Health Sciences"/>
    <x v="0"/>
    <x v="1"/>
    <x v="0"/>
    <x v="14"/>
    <x v="0"/>
    <n v="9960"/>
    <x v="0"/>
    <n v="29.398173515981735"/>
    <n v="126.5"/>
    <x v="1"/>
    <x v="0"/>
    <x v="0"/>
    <x v="0"/>
    <x v="0"/>
  </r>
  <r>
    <n v="927900"/>
    <x v="1"/>
    <x v="5"/>
    <x v="0"/>
    <x v="0"/>
    <x v="1"/>
    <x v="52"/>
    <x v="2"/>
    <x v="4"/>
    <s v="Health Sciences"/>
    <x v="0"/>
    <x v="1"/>
    <x v="0"/>
    <x v="1"/>
    <x v="0"/>
    <n v="11109"/>
    <x v="0"/>
    <n v="26.25296803652968"/>
    <n v="7"/>
    <x v="5"/>
    <x v="1"/>
    <x v="0"/>
    <x v="0"/>
    <x v="2"/>
  </r>
  <r>
    <n v="950787"/>
    <x v="1"/>
    <x v="5"/>
    <x v="0"/>
    <x v="0"/>
    <x v="2"/>
    <x v="52"/>
    <x v="2"/>
    <x v="4"/>
    <s v="Health Sciences"/>
    <x v="2"/>
    <x v="1"/>
    <x v="0"/>
    <x v="1"/>
    <x v="0"/>
    <n v="2300"/>
    <x v="0"/>
    <n v="50.37077625570776"/>
    <n v="152"/>
    <x v="1"/>
    <x v="0"/>
    <x v="0"/>
    <x v="0"/>
    <x v="0"/>
  </r>
  <r>
    <n v="446288"/>
    <x v="1"/>
    <x v="6"/>
    <x v="0"/>
    <x v="0"/>
    <x v="0"/>
    <x v="52"/>
    <x v="2"/>
    <x v="4"/>
    <s v="Health Sciences"/>
    <x v="1"/>
    <x v="1"/>
    <x v="0"/>
    <x v="11"/>
    <x v="0"/>
    <n v="9569"/>
    <x v="0"/>
    <n v="30.469406392694065"/>
    <n v="72"/>
    <x v="2"/>
    <x v="0"/>
    <x v="1"/>
    <x v="1"/>
    <x v="0"/>
  </r>
  <r>
    <n v="539171"/>
    <x v="1"/>
    <x v="6"/>
    <x v="0"/>
    <x v="0"/>
    <x v="2"/>
    <x v="52"/>
    <x v="2"/>
    <x v="4"/>
    <s v="Health Sciences"/>
    <x v="2"/>
    <x v="1"/>
    <x v="0"/>
    <x v="14"/>
    <x v="0"/>
    <n v="7300"/>
    <x v="0"/>
    <n v="36.68036529680365"/>
    <n v="55.68"/>
    <x v="3"/>
    <x v="0"/>
    <x v="0"/>
    <x v="0"/>
    <x v="2"/>
  </r>
  <r>
    <n v="1074929"/>
    <x v="1"/>
    <x v="7"/>
    <x v="0"/>
    <x v="0"/>
    <x v="0"/>
    <x v="52"/>
    <x v="2"/>
    <x v="4"/>
    <s v="Health Sciences"/>
    <x v="1"/>
    <x v="1"/>
    <x v="0"/>
    <x v="4"/>
    <x v="0"/>
    <n v="12519"/>
    <x v="0"/>
    <n v="22.392694063926943"/>
    <n v="51"/>
    <x v="3"/>
    <x v="0"/>
    <x v="2"/>
    <x v="0"/>
    <x v="1"/>
  </r>
  <r>
    <n v="579765"/>
    <x v="1"/>
    <x v="7"/>
    <x v="0"/>
    <x v="0"/>
    <x v="2"/>
    <x v="52"/>
    <x v="2"/>
    <x v="4"/>
    <s v="Health Sciences"/>
    <x v="2"/>
    <x v="1"/>
    <x v="0"/>
    <x v="19"/>
    <x v="1"/>
    <n v="9199"/>
    <x v="0"/>
    <n v="31.483105022831051"/>
    <n v="19"/>
    <x v="4"/>
    <x v="0"/>
    <x v="1"/>
    <x v="0"/>
    <x v="2"/>
  </r>
  <r>
    <n v="994704"/>
    <x v="1"/>
    <x v="8"/>
    <x v="0"/>
    <x v="0"/>
    <x v="0"/>
    <x v="52"/>
    <x v="2"/>
    <x v="4"/>
    <s v="Health Sciences"/>
    <x v="1"/>
    <x v="1"/>
    <x v="0"/>
    <x v="8"/>
    <x v="0"/>
    <n v="12127"/>
    <x v="0"/>
    <n v="23.466666666666669"/>
    <n v="66"/>
    <x v="2"/>
    <x v="0"/>
    <x v="0"/>
    <x v="1"/>
    <x v="0"/>
  </r>
  <r>
    <n v="1128756"/>
    <x v="1"/>
    <x v="8"/>
    <x v="0"/>
    <x v="0"/>
    <x v="0"/>
    <x v="52"/>
    <x v="2"/>
    <x v="4"/>
    <s v="Health Sciences"/>
    <x v="1"/>
    <x v="1"/>
    <x v="0"/>
    <x v="8"/>
    <x v="0"/>
    <n v="10703"/>
    <x v="0"/>
    <n v="27.365296803652971"/>
    <n v="9"/>
    <x v="4"/>
    <x v="0"/>
    <x v="0"/>
    <x v="0"/>
    <x v="2"/>
  </r>
  <r>
    <n v="1072660"/>
    <x v="1"/>
    <x v="8"/>
    <x v="0"/>
    <x v="0"/>
    <x v="1"/>
    <x v="52"/>
    <x v="2"/>
    <x v="4"/>
    <s v="Health Sciences"/>
    <x v="0"/>
    <x v="1"/>
    <x v="0"/>
    <x v="7"/>
    <x v="1"/>
    <n v="13121"/>
    <x v="0"/>
    <n v="20.74337899543379"/>
    <n v="36"/>
    <x v="3"/>
    <x v="0"/>
    <x v="2"/>
    <x v="1"/>
    <x v="2"/>
  </r>
  <r>
    <n v="1140822"/>
    <x v="1"/>
    <x v="9"/>
    <x v="0"/>
    <x v="1"/>
    <x v="1"/>
    <x v="52"/>
    <x v="2"/>
    <x v="4"/>
    <s v="Health Sciences"/>
    <x v="0"/>
    <x v="1"/>
    <x v="0"/>
    <x v="8"/>
    <x v="0"/>
    <n v="12882"/>
    <x v="0"/>
    <n v="21.398173515981735"/>
    <n v="40.5"/>
    <x v="3"/>
    <x v="0"/>
    <x v="0"/>
    <x v="0"/>
    <x v="2"/>
  </r>
  <r>
    <n v="1100979"/>
    <x v="1"/>
    <x v="9"/>
    <x v="0"/>
    <x v="0"/>
    <x v="0"/>
    <x v="52"/>
    <x v="2"/>
    <x v="4"/>
    <s v="Health Sciences"/>
    <x v="1"/>
    <x v="1"/>
    <x v="0"/>
    <x v="1"/>
    <x v="0"/>
    <n v="13773"/>
    <x v="0"/>
    <n v="18.959817351598172"/>
    <n v="29"/>
    <x v="5"/>
    <x v="1"/>
    <x v="0"/>
    <x v="0"/>
    <x v="1"/>
  </r>
  <r>
    <n v="1095666"/>
    <x v="1"/>
    <x v="9"/>
    <x v="0"/>
    <x v="0"/>
    <x v="1"/>
    <x v="52"/>
    <x v="2"/>
    <x v="4"/>
    <s v="Health Sciences"/>
    <x v="0"/>
    <x v="1"/>
    <x v="0"/>
    <x v="1"/>
    <x v="0"/>
    <n v="10363"/>
    <x v="0"/>
    <n v="28.295081967213115"/>
    <n v="47"/>
    <x v="3"/>
    <x v="0"/>
    <x v="0"/>
    <x v="0"/>
    <x v="2"/>
  </r>
  <r>
    <n v="1139047"/>
    <x v="1"/>
    <x v="10"/>
    <x v="0"/>
    <x v="0"/>
    <x v="0"/>
    <x v="52"/>
    <x v="2"/>
    <x v="4"/>
    <s v="Health Sciences"/>
    <x v="1"/>
    <x v="1"/>
    <x v="1"/>
    <x v="1"/>
    <x v="0"/>
    <n v="13839"/>
    <x v="0"/>
    <n v="18.778995433789955"/>
    <n v="3"/>
    <x v="5"/>
    <x v="1"/>
    <x v="0"/>
    <x v="0"/>
    <x v="2"/>
  </r>
  <r>
    <n v="1145226"/>
    <x v="1"/>
    <x v="11"/>
    <x v="0"/>
    <x v="0"/>
    <x v="0"/>
    <x v="52"/>
    <x v="2"/>
    <x v="4"/>
    <s v="Health Sciences"/>
    <x v="1"/>
    <x v="1"/>
    <x v="1"/>
    <x v="8"/>
    <x v="0"/>
    <n v="13150"/>
    <x v="0"/>
    <n v="20.66393442622951"/>
    <n v="11"/>
    <x v="4"/>
    <x v="0"/>
    <x v="0"/>
    <x v="1"/>
    <x v="1"/>
  </r>
  <r>
    <n v="1166779"/>
    <x v="1"/>
    <x v="11"/>
    <x v="0"/>
    <x v="0"/>
    <x v="0"/>
    <x v="52"/>
    <x v="2"/>
    <x v="4"/>
    <s v="Health Sciences"/>
    <x v="1"/>
    <x v="1"/>
    <x v="1"/>
    <x v="8"/>
    <x v="0"/>
    <n v="13922"/>
    <x v="0"/>
    <n v="18.551598173515981"/>
    <n v="0"/>
    <x v="5"/>
    <x v="1"/>
    <x v="0"/>
    <x v="1"/>
    <x v="2"/>
  </r>
  <r>
    <n v="24569"/>
    <x v="1"/>
    <x v="11"/>
    <x v="0"/>
    <x v="0"/>
    <x v="1"/>
    <x v="52"/>
    <x v="2"/>
    <x v="4"/>
    <s v="Health Sciences"/>
    <x v="0"/>
    <x v="1"/>
    <x v="1"/>
    <x v="6"/>
    <x v="0"/>
    <n v="5662"/>
    <x v="0"/>
    <n v="41.165296803652964"/>
    <n v="87"/>
    <x v="2"/>
    <x v="0"/>
    <x v="1"/>
    <x v="0"/>
    <x v="0"/>
  </r>
  <r>
    <n v="1028124"/>
    <x v="1"/>
    <x v="11"/>
    <x v="0"/>
    <x v="0"/>
    <x v="1"/>
    <x v="52"/>
    <x v="2"/>
    <x v="4"/>
    <s v="Health Sciences"/>
    <x v="0"/>
    <x v="1"/>
    <x v="1"/>
    <x v="20"/>
    <x v="0"/>
    <n v="8559"/>
    <x v="0"/>
    <n v="33.233789954337901"/>
    <n v="19"/>
    <x v="4"/>
    <x v="0"/>
    <x v="1"/>
    <x v="0"/>
    <x v="2"/>
  </r>
  <r>
    <n v="1075759"/>
    <x v="1"/>
    <x v="11"/>
    <x v="0"/>
    <x v="0"/>
    <x v="1"/>
    <x v="52"/>
    <x v="2"/>
    <x v="4"/>
    <s v="Health Sciences"/>
    <x v="0"/>
    <x v="1"/>
    <x v="1"/>
    <x v="14"/>
    <x v="0"/>
    <n v="11057"/>
    <x v="0"/>
    <n v="26.395433789954339"/>
    <n v="86"/>
    <x v="2"/>
    <x v="0"/>
    <x v="0"/>
    <x v="0"/>
    <x v="0"/>
  </r>
  <r>
    <n v="1166698"/>
    <x v="1"/>
    <x v="11"/>
    <x v="0"/>
    <x v="0"/>
    <x v="1"/>
    <x v="52"/>
    <x v="2"/>
    <x v="4"/>
    <s v="Health Sciences"/>
    <x v="0"/>
    <x v="1"/>
    <x v="1"/>
    <x v="8"/>
    <x v="0"/>
    <n v="13755"/>
    <x v="0"/>
    <n v="19.009132420091323"/>
    <n v="0"/>
    <x v="5"/>
    <x v="3"/>
    <x v="0"/>
    <x v="0"/>
    <x v="2"/>
  </r>
  <r>
    <n v="353799"/>
    <x v="1"/>
    <x v="11"/>
    <x v="0"/>
    <x v="0"/>
    <x v="2"/>
    <x v="52"/>
    <x v="2"/>
    <x v="4"/>
    <s v="Health Sciences"/>
    <x v="2"/>
    <x v="1"/>
    <x v="1"/>
    <x v="1"/>
    <x v="0"/>
    <n v="6503"/>
    <x v="0"/>
    <n v="38.863926940639267"/>
    <n v="90"/>
    <x v="1"/>
    <x v="0"/>
    <x v="0"/>
    <x v="0"/>
    <x v="0"/>
  </r>
  <r>
    <n v="957051"/>
    <x v="1"/>
    <x v="12"/>
    <x v="0"/>
    <x v="0"/>
    <x v="2"/>
    <x v="52"/>
    <x v="2"/>
    <x v="4"/>
    <s v="Health Sciences"/>
    <x v="2"/>
    <x v="1"/>
    <x v="1"/>
    <x v="6"/>
    <x v="0"/>
    <n v="11091"/>
    <x v="0"/>
    <n v="26.302283105022831"/>
    <n v="33"/>
    <x v="3"/>
    <x v="0"/>
    <x v="1"/>
    <x v="0"/>
    <x v="1"/>
  </r>
  <r>
    <n v="1155970"/>
    <x v="1"/>
    <x v="14"/>
    <x v="0"/>
    <x v="1"/>
    <x v="1"/>
    <x v="52"/>
    <x v="2"/>
    <x v="4"/>
    <s v="Health Sciences"/>
    <x v="0"/>
    <x v="1"/>
    <x v="1"/>
    <x v="8"/>
    <x v="0"/>
    <n v="13716"/>
    <x v="0"/>
    <n v="19.115981735159817"/>
    <n v="0"/>
    <x v="5"/>
    <x v="3"/>
    <x v="0"/>
    <x v="0"/>
    <x v="2"/>
  </r>
  <r>
    <n v="1097798"/>
    <x v="1"/>
    <x v="15"/>
    <x v="0"/>
    <x v="0"/>
    <x v="0"/>
    <x v="52"/>
    <x v="2"/>
    <x v="4"/>
    <s v="Health Sciences"/>
    <x v="1"/>
    <x v="1"/>
    <x v="1"/>
    <x v="1"/>
    <x v="0"/>
    <n v="14264"/>
    <x v="0"/>
    <n v="17.614611872146121"/>
    <n v="4"/>
    <x v="5"/>
    <x v="1"/>
    <x v="0"/>
    <x v="0"/>
    <x v="1"/>
  </r>
  <r>
    <n v="1164035"/>
    <x v="1"/>
    <x v="0"/>
    <x v="0"/>
    <x v="0"/>
    <x v="1"/>
    <x v="53"/>
    <x v="2"/>
    <x v="4"/>
    <s v="Health Sciences"/>
    <x v="0"/>
    <x v="1"/>
    <x v="0"/>
    <x v="8"/>
    <x v="0"/>
    <n v="8912"/>
    <x v="0"/>
    <n v="32.267759562841533"/>
    <n v="0"/>
    <x v="5"/>
    <x v="1"/>
    <x v="0"/>
    <x v="0"/>
    <x v="2"/>
  </r>
  <r>
    <n v="767523"/>
    <x v="1"/>
    <x v="0"/>
    <x v="0"/>
    <x v="0"/>
    <x v="2"/>
    <x v="53"/>
    <x v="2"/>
    <x v="4"/>
    <s v="Health Sciences"/>
    <x v="0"/>
    <x v="1"/>
    <x v="0"/>
    <x v="0"/>
    <x v="0"/>
    <n v="6251"/>
    <x v="0"/>
    <n v="39.554337899543377"/>
    <n v="11"/>
    <x v="4"/>
    <x v="0"/>
    <x v="0"/>
    <x v="1"/>
    <x v="2"/>
  </r>
  <r>
    <n v="1089370"/>
    <x v="1"/>
    <x v="4"/>
    <x v="0"/>
    <x v="0"/>
    <x v="0"/>
    <x v="53"/>
    <x v="2"/>
    <x v="4"/>
    <s v="Health Sciences"/>
    <x v="1"/>
    <x v="1"/>
    <x v="0"/>
    <x v="8"/>
    <x v="0"/>
    <n v="10923"/>
    <x v="0"/>
    <n v="26.762557077625573"/>
    <n v="127"/>
    <x v="1"/>
    <x v="0"/>
    <x v="0"/>
    <x v="1"/>
    <x v="0"/>
  </r>
  <r>
    <n v="1049328"/>
    <x v="1"/>
    <x v="5"/>
    <x v="0"/>
    <x v="0"/>
    <x v="0"/>
    <x v="53"/>
    <x v="2"/>
    <x v="4"/>
    <s v="Health Sciences"/>
    <x v="1"/>
    <x v="1"/>
    <x v="0"/>
    <x v="8"/>
    <x v="0"/>
    <n v="12800"/>
    <x v="0"/>
    <n v="21.62283105022831"/>
    <n v="8"/>
    <x v="4"/>
    <x v="0"/>
    <x v="0"/>
    <x v="1"/>
    <x v="1"/>
  </r>
  <r>
    <n v="1166696"/>
    <x v="1"/>
    <x v="5"/>
    <x v="0"/>
    <x v="0"/>
    <x v="0"/>
    <x v="53"/>
    <x v="2"/>
    <x v="4"/>
    <s v="Health Sciences"/>
    <x v="1"/>
    <x v="1"/>
    <x v="0"/>
    <x v="8"/>
    <x v="0"/>
    <n v="9722"/>
    <x v="0"/>
    <n v="30.050228310502284"/>
    <n v="44"/>
    <x v="3"/>
    <x v="0"/>
    <x v="0"/>
    <x v="0"/>
    <x v="1"/>
  </r>
  <r>
    <n v="1123172"/>
    <x v="1"/>
    <x v="5"/>
    <x v="0"/>
    <x v="0"/>
    <x v="1"/>
    <x v="53"/>
    <x v="2"/>
    <x v="4"/>
    <s v="Health Sciences"/>
    <x v="0"/>
    <x v="1"/>
    <x v="0"/>
    <x v="8"/>
    <x v="0"/>
    <n v="13097"/>
    <x v="0"/>
    <n v="20.809132420091323"/>
    <n v="22"/>
    <x v="4"/>
    <x v="0"/>
    <x v="0"/>
    <x v="0"/>
    <x v="2"/>
  </r>
  <r>
    <n v="1056510"/>
    <x v="1"/>
    <x v="5"/>
    <x v="0"/>
    <x v="0"/>
    <x v="2"/>
    <x v="53"/>
    <x v="2"/>
    <x v="4"/>
    <s v="Health Sciences"/>
    <x v="0"/>
    <x v="1"/>
    <x v="0"/>
    <x v="8"/>
    <x v="0"/>
    <n v="11646"/>
    <x v="0"/>
    <n v="24.781735159817352"/>
    <n v="14"/>
    <x v="4"/>
    <x v="0"/>
    <x v="0"/>
    <x v="1"/>
    <x v="1"/>
  </r>
  <r>
    <n v="1144203"/>
    <x v="1"/>
    <x v="6"/>
    <x v="0"/>
    <x v="0"/>
    <x v="1"/>
    <x v="53"/>
    <x v="2"/>
    <x v="4"/>
    <s v="Health Sciences"/>
    <x v="0"/>
    <x v="1"/>
    <x v="0"/>
    <x v="8"/>
    <x v="0"/>
    <n v="13170"/>
    <x v="0"/>
    <n v="20.60928961748634"/>
    <n v="23"/>
    <x v="4"/>
    <x v="0"/>
    <x v="0"/>
    <x v="0"/>
    <x v="2"/>
  </r>
  <r>
    <n v="994704"/>
    <x v="1"/>
    <x v="8"/>
    <x v="0"/>
    <x v="0"/>
    <x v="0"/>
    <x v="53"/>
    <x v="2"/>
    <x v="4"/>
    <s v="Health Sciences"/>
    <x v="1"/>
    <x v="1"/>
    <x v="0"/>
    <x v="8"/>
    <x v="0"/>
    <n v="12127"/>
    <x v="0"/>
    <n v="23.466666666666669"/>
    <n v="66"/>
    <x v="2"/>
    <x v="0"/>
    <x v="0"/>
    <x v="1"/>
    <x v="0"/>
  </r>
  <r>
    <n v="954588"/>
    <x v="1"/>
    <x v="10"/>
    <x v="0"/>
    <x v="0"/>
    <x v="1"/>
    <x v="53"/>
    <x v="2"/>
    <x v="4"/>
    <s v="Health Sciences"/>
    <x v="0"/>
    <x v="1"/>
    <x v="1"/>
    <x v="8"/>
    <x v="0"/>
    <n v="12338"/>
    <x v="0"/>
    <n v="22.888584474885846"/>
    <n v="15"/>
    <x v="4"/>
    <x v="0"/>
    <x v="0"/>
    <x v="0"/>
    <x v="2"/>
  </r>
  <r>
    <n v="42118"/>
    <x v="1"/>
    <x v="0"/>
    <x v="0"/>
    <x v="0"/>
    <x v="0"/>
    <x v="54"/>
    <x v="1"/>
    <x v="2"/>
    <s v="Accounting Technician"/>
    <x v="0"/>
    <x v="1"/>
    <x v="0"/>
    <x v="15"/>
    <x v="1"/>
    <n v="-527"/>
    <x v="0"/>
    <n v="58.110502283105021"/>
    <n v="6"/>
    <x v="4"/>
    <x v="0"/>
    <x v="1"/>
    <x v="0"/>
    <x v="2"/>
  </r>
  <r>
    <n v="907878"/>
    <x v="1"/>
    <x v="0"/>
    <x v="0"/>
    <x v="0"/>
    <x v="0"/>
    <x v="54"/>
    <x v="1"/>
    <x v="2"/>
    <s v="Accounting Technician"/>
    <x v="0"/>
    <x v="1"/>
    <x v="0"/>
    <x v="16"/>
    <x v="0"/>
    <n v="10558"/>
    <x v="0"/>
    <n v="27.762295081967213"/>
    <n v="28"/>
    <x v="4"/>
    <x v="0"/>
    <x v="0"/>
    <x v="1"/>
    <x v="2"/>
  </r>
  <r>
    <n v="1151655"/>
    <x v="1"/>
    <x v="0"/>
    <x v="0"/>
    <x v="0"/>
    <x v="0"/>
    <x v="54"/>
    <x v="1"/>
    <x v="2"/>
    <s v="Accounting Technician"/>
    <x v="0"/>
    <x v="1"/>
    <x v="0"/>
    <x v="8"/>
    <x v="0"/>
    <n v="712"/>
    <x v="0"/>
    <n v="54.718721461187215"/>
    <n v="69.36"/>
    <x v="2"/>
    <x v="0"/>
    <x v="0"/>
    <x v="1"/>
    <x v="0"/>
  </r>
  <r>
    <n v="1120469"/>
    <x v="1"/>
    <x v="4"/>
    <x v="0"/>
    <x v="6"/>
    <x v="0"/>
    <x v="54"/>
    <x v="1"/>
    <x v="2"/>
    <s v="Accounting Technician"/>
    <x v="0"/>
    <x v="1"/>
    <x v="0"/>
    <x v="1"/>
    <x v="0"/>
    <n v="9114"/>
    <x v="0"/>
    <n v="31.715846994535518"/>
    <n v="0"/>
    <x v="4"/>
    <x v="0"/>
    <x v="0"/>
    <x v="1"/>
    <x v="2"/>
  </r>
  <r>
    <n v="648193"/>
    <x v="1"/>
    <x v="4"/>
    <x v="0"/>
    <x v="0"/>
    <x v="0"/>
    <x v="54"/>
    <x v="1"/>
    <x v="2"/>
    <s v="Accounting Technician"/>
    <x v="0"/>
    <x v="1"/>
    <x v="0"/>
    <x v="5"/>
    <x v="0"/>
    <n v="3010"/>
    <x v="0"/>
    <n v="48.42622950819672"/>
    <n v="21"/>
    <x v="4"/>
    <x v="0"/>
    <x v="3"/>
    <x v="1"/>
    <x v="2"/>
  </r>
  <r>
    <n v="919444"/>
    <x v="1"/>
    <x v="4"/>
    <x v="0"/>
    <x v="0"/>
    <x v="0"/>
    <x v="54"/>
    <x v="1"/>
    <x v="2"/>
    <s v="Accounting Technician"/>
    <x v="0"/>
    <x v="1"/>
    <x v="0"/>
    <x v="0"/>
    <x v="0"/>
    <n v="2239"/>
    <x v="0"/>
    <n v="50.537899543378991"/>
    <n v="30"/>
    <x v="3"/>
    <x v="0"/>
    <x v="0"/>
    <x v="1"/>
    <x v="2"/>
  </r>
  <r>
    <n v="1081219"/>
    <x v="1"/>
    <x v="4"/>
    <x v="0"/>
    <x v="0"/>
    <x v="0"/>
    <x v="54"/>
    <x v="1"/>
    <x v="2"/>
    <s v="Accounting Technician"/>
    <x v="0"/>
    <x v="1"/>
    <x v="0"/>
    <x v="8"/>
    <x v="0"/>
    <n v="6949"/>
    <x v="0"/>
    <n v="37.642009132420092"/>
    <n v="7"/>
    <x v="4"/>
    <x v="0"/>
    <x v="0"/>
    <x v="0"/>
    <x v="2"/>
  </r>
  <r>
    <n v="1096848"/>
    <x v="1"/>
    <x v="4"/>
    <x v="0"/>
    <x v="0"/>
    <x v="0"/>
    <x v="54"/>
    <x v="1"/>
    <x v="2"/>
    <s v="Accounting Technician"/>
    <x v="0"/>
    <x v="1"/>
    <x v="0"/>
    <x v="8"/>
    <x v="0"/>
    <n v="13816"/>
    <x v="0"/>
    <n v="18.842009132420092"/>
    <n v="25"/>
    <x v="4"/>
    <x v="0"/>
    <x v="0"/>
    <x v="1"/>
    <x v="2"/>
  </r>
  <r>
    <n v="1142682"/>
    <x v="1"/>
    <x v="4"/>
    <x v="0"/>
    <x v="0"/>
    <x v="0"/>
    <x v="54"/>
    <x v="1"/>
    <x v="2"/>
    <s v="Accounting Technician"/>
    <x v="0"/>
    <x v="1"/>
    <x v="0"/>
    <x v="8"/>
    <x v="0"/>
    <n v="-1207"/>
    <x v="0"/>
    <n v="59.972677595628411"/>
    <n v="11.336"/>
    <x v="4"/>
    <x v="0"/>
    <x v="0"/>
    <x v="1"/>
    <x v="2"/>
  </r>
  <r>
    <n v="904947"/>
    <x v="1"/>
    <x v="7"/>
    <x v="0"/>
    <x v="0"/>
    <x v="0"/>
    <x v="54"/>
    <x v="1"/>
    <x v="2"/>
    <s v="Accounting Technician"/>
    <x v="0"/>
    <x v="1"/>
    <x v="0"/>
    <x v="1"/>
    <x v="0"/>
    <n v="10498"/>
    <x v="0"/>
    <n v="27.92622950819672"/>
    <n v="125.70400000000001"/>
    <x v="1"/>
    <x v="0"/>
    <x v="0"/>
    <x v="1"/>
    <x v="0"/>
  </r>
  <r>
    <n v="1076661"/>
    <x v="1"/>
    <x v="7"/>
    <x v="0"/>
    <x v="0"/>
    <x v="0"/>
    <x v="54"/>
    <x v="1"/>
    <x v="2"/>
    <s v="Accounting Technician"/>
    <x v="0"/>
    <x v="1"/>
    <x v="0"/>
    <x v="8"/>
    <x v="1"/>
    <n v="8945"/>
    <x v="0"/>
    <n v="32.177595628415304"/>
    <n v="54"/>
    <x v="3"/>
    <x v="0"/>
    <x v="0"/>
    <x v="0"/>
    <x v="2"/>
  </r>
  <r>
    <n v="1116835"/>
    <x v="1"/>
    <x v="7"/>
    <x v="0"/>
    <x v="0"/>
    <x v="0"/>
    <x v="54"/>
    <x v="1"/>
    <x v="2"/>
    <s v="Accounting Technician"/>
    <x v="0"/>
    <x v="1"/>
    <x v="0"/>
    <x v="8"/>
    <x v="0"/>
    <n v="11860"/>
    <x v="0"/>
    <n v="24.196721311475411"/>
    <n v="18"/>
    <x v="4"/>
    <x v="0"/>
    <x v="0"/>
    <x v="0"/>
    <x v="2"/>
  </r>
  <r>
    <n v="1038667"/>
    <x v="1"/>
    <x v="8"/>
    <x v="0"/>
    <x v="0"/>
    <x v="0"/>
    <x v="54"/>
    <x v="1"/>
    <x v="2"/>
    <s v="Accounting Technician"/>
    <x v="0"/>
    <x v="1"/>
    <x v="0"/>
    <x v="8"/>
    <x v="0"/>
    <n v="12742"/>
    <x v="0"/>
    <n v="21.781735159817352"/>
    <n v="19"/>
    <x v="4"/>
    <x v="0"/>
    <x v="0"/>
    <x v="1"/>
    <x v="2"/>
  </r>
  <r>
    <n v="1128970"/>
    <x v="1"/>
    <x v="8"/>
    <x v="0"/>
    <x v="0"/>
    <x v="0"/>
    <x v="54"/>
    <x v="1"/>
    <x v="2"/>
    <s v="Accounting Technician"/>
    <x v="0"/>
    <x v="1"/>
    <x v="0"/>
    <x v="8"/>
    <x v="0"/>
    <n v="13164"/>
    <x v="0"/>
    <n v="20.625683060109289"/>
    <n v="0"/>
    <x v="4"/>
    <x v="0"/>
    <x v="0"/>
    <x v="0"/>
    <x v="2"/>
  </r>
  <r>
    <n v="946249"/>
    <x v="1"/>
    <x v="10"/>
    <x v="0"/>
    <x v="0"/>
    <x v="0"/>
    <x v="54"/>
    <x v="1"/>
    <x v="2"/>
    <s v="Accounting Technician"/>
    <x v="0"/>
    <x v="1"/>
    <x v="1"/>
    <x v="8"/>
    <x v="0"/>
    <n v="11462"/>
    <x v="0"/>
    <n v="25.285844748858448"/>
    <n v="13"/>
    <x v="4"/>
    <x v="0"/>
    <x v="0"/>
    <x v="0"/>
    <x v="2"/>
  </r>
  <r>
    <n v="995588"/>
    <x v="1"/>
    <x v="6"/>
    <x v="0"/>
    <x v="0"/>
    <x v="2"/>
    <x v="55"/>
    <x v="2"/>
    <x v="3"/>
    <s v="Fisheries Technology"/>
    <x v="2"/>
    <x v="1"/>
    <x v="0"/>
    <x v="1"/>
    <x v="0"/>
    <n v="11220"/>
    <x v="0"/>
    <n v="25.948858447488586"/>
    <n v="4"/>
    <x v="4"/>
    <x v="0"/>
    <x v="0"/>
    <x v="0"/>
    <x v="2"/>
  </r>
  <r>
    <n v="1122158"/>
    <x v="1"/>
    <x v="7"/>
    <x v="0"/>
    <x v="0"/>
    <x v="2"/>
    <x v="55"/>
    <x v="2"/>
    <x v="3"/>
    <s v="Fisheries Technology"/>
    <x v="2"/>
    <x v="1"/>
    <x v="0"/>
    <x v="8"/>
    <x v="0"/>
    <n v="13899"/>
    <x v="0"/>
    <n v="18.614611872146121"/>
    <n v="6"/>
    <x v="5"/>
    <x v="1"/>
    <x v="0"/>
    <x v="0"/>
    <x v="2"/>
  </r>
  <r>
    <n v="1153359"/>
    <x v="1"/>
    <x v="8"/>
    <x v="0"/>
    <x v="1"/>
    <x v="2"/>
    <x v="55"/>
    <x v="2"/>
    <x v="3"/>
    <s v="Fisheries Technology"/>
    <x v="2"/>
    <x v="1"/>
    <x v="0"/>
    <x v="8"/>
    <x v="0"/>
    <n v="7123"/>
    <x v="0"/>
    <n v="37.165296803652964"/>
    <n v="15"/>
    <x v="4"/>
    <x v="0"/>
    <x v="0"/>
    <x v="0"/>
    <x v="2"/>
  </r>
  <r>
    <n v="955716"/>
    <x v="1"/>
    <x v="8"/>
    <x v="0"/>
    <x v="4"/>
    <x v="2"/>
    <x v="55"/>
    <x v="2"/>
    <x v="3"/>
    <s v="Fisheries Technology"/>
    <x v="2"/>
    <x v="1"/>
    <x v="0"/>
    <x v="1"/>
    <x v="1"/>
    <n v="7004"/>
    <x v="0"/>
    <n v="37.49132420091324"/>
    <n v="216.33600000000001"/>
    <x v="1"/>
    <x v="0"/>
    <x v="0"/>
    <x v="0"/>
    <x v="0"/>
  </r>
  <r>
    <n v="1082267"/>
    <x v="1"/>
    <x v="14"/>
    <x v="0"/>
    <x v="0"/>
    <x v="2"/>
    <x v="55"/>
    <x v="2"/>
    <x v="3"/>
    <s v="Fisheries Technology"/>
    <x v="2"/>
    <x v="1"/>
    <x v="1"/>
    <x v="8"/>
    <x v="0"/>
    <n v="13357"/>
    <x v="0"/>
    <n v="20.098360655737704"/>
    <n v="26"/>
    <x v="4"/>
    <x v="0"/>
    <x v="0"/>
    <x v="0"/>
    <x v="1"/>
  </r>
  <r>
    <n v="1046482"/>
    <x v="1"/>
    <x v="0"/>
    <x v="0"/>
    <x v="0"/>
    <x v="2"/>
    <x v="56"/>
    <x v="2"/>
    <x v="4"/>
    <s v="Health Sciences"/>
    <x v="0"/>
    <x v="1"/>
    <x v="0"/>
    <x v="7"/>
    <x v="0"/>
    <n v="12152"/>
    <x v="0"/>
    <n v="23.398173515981735"/>
    <n v="30"/>
    <x v="3"/>
    <x v="0"/>
    <x v="2"/>
    <x v="1"/>
    <x v="2"/>
  </r>
  <r>
    <n v="453765"/>
    <x v="1"/>
    <x v="2"/>
    <x v="0"/>
    <x v="0"/>
    <x v="2"/>
    <x v="56"/>
    <x v="2"/>
    <x v="4"/>
    <s v="Health Sciences"/>
    <x v="0"/>
    <x v="1"/>
    <x v="0"/>
    <x v="1"/>
    <x v="0"/>
    <n v="3996"/>
    <x v="0"/>
    <n v="45.726940639269401"/>
    <n v="29"/>
    <x v="4"/>
    <x v="0"/>
    <x v="0"/>
    <x v="1"/>
    <x v="2"/>
  </r>
  <r>
    <n v="1004597"/>
    <x v="1"/>
    <x v="2"/>
    <x v="0"/>
    <x v="0"/>
    <x v="2"/>
    <x v="56"/>
    <x v="2"/>
    <x v="4"/>
    <s v="Health Sciences"/>
    <x v="0"/>
    <x v="1"/>
    <x v="0"/>
    <x v="8"/>
    <x v="0"/>
    <n v="7815"/>
    <x v="0"/>
    <n v="35.272146118721459"/>
    <n v="171.5"/>
    <x v="1"/>
    <x v="0"/>
    <x v="0"/>
    <x v="1"/>
    <x v="0"/>
  </r>
  <r>
    <n v="1100794"/>
    <x v="1"/>
    <x v="2"/>
    <x v="0"/>
    <x v="0"/>
    <x v="2"/>
    <x v="56"/>
    <x v="2"/>
    <x v="4"/>
    <s v="Health Sciences"/>
    <x v="0"/>
    <x v="1"/>
    <x v="0"/>
    <x v="8"/>
    <x v="0"/>
    <n v="1963"/>
    <x v="0"/>
    <n v="51.294063926940638"/>
    <n v="88.67"/>
    <x v="2"/>
    <x v="0"/>
    <x v="0"/>
    <x v="1"/>
    <x v="0"/>
  </r>
  <r>
    <n v="960720"/>
    <x v="1"/>
    <x v="4"/>
    <x v="0"/>
    <x v="3"/>
    <x v="2"/>
    <x v="56"/>
    <x v="2"/>
    <x v="4"/>
    <s v="Health Sciences"/>
    <x v="0"/>
    <x v="1"/>
    <x v="0"/>
    <x v="16"/>
    <x v="0"/>
    <n v="8125"/>
    <x v="0"/>
    <n v="34.422831050228311"/>
    <n v="108"/>
    <x v="1"/>
    <x v="0"/>
    <x v="0"/>
    <x v="0"/>
    <x v="0"/>
  </r>
  <r>
    <n v="437424"/>
    <x v="1"/>
    <x v="4"/>
    <x v="0"/>
    <x v="0"/>
    <x v="2"/>
    <x v="56"/>
    <x v="2"/>
    <x v="4"/>
    <s v="Health Sciences"/>
    <x v="0"/>
    <x v="1"/>
    <x v="0"/>
    <x v="1"/>
    <x v="0"/>
    <n v="3523"/>
    <x v="0"/>
    <n v="47.022831050228305"/>
    <n v="55"/>
    <x v="3"/>
    <x v="0"/>
    <x v="0"/>
    <x v="0"/>
    <x v="2"/>
  </r>
  <r>
    <n v="972467"/>
    <x v="1"/>
    <x v="4"/>
    <x v="0"/>
    <x v="0"/>
    <x v="2"/>
    <x v="56"/>
    <x v="2"/>
    <x v="4"/>
    <s v="Health Sciences"/>
    <x v="0"/>
    <x v="1"/>
    <x v="0"/>
    <x v="1"/>
    <x v="0"/>
    <n v="5728"/>
    <x v="0"/>
    <n v="40.984474885844747"/>
    <n v="66"/>
    <x v="2"/>
    <x v="0"/>
    <x v="0"/>
    <x v="0"/>
    <x v="0"/>
  </r>
  <r>
    <n v="1018793"/>
    <x v="1"/>
    <x v="4"/>
    <x v="0"/>
    <x v="0"/>
    <x v="2"/>
    <x v="56"/>
    <x v="2"/>
    <x v="4"/>
    <s v="Health Sciences"/>
    <x v="0"/>
    <x v="1"/>
    <x v="0"/>
    <x v="1"/>
    <x v="0"/>
    <n v="4502"/>
    <x v="0"/>
    <n v="44.341530054644807"/>
    <n v="111"/>
    <x v="1"/>
    <x v="0"/>
    <x v="0"/>
    <x v="0"/>
    <x v="0"/>
  </r>
  <r>
    <n v="1089471"/>
    <x v="1"/>
    <x v="4"/>
    <x v="0"/>
    <x v="0"/>
    <x v="2"/>
    <x v="56"/>
    <x v="2"/>
    <x v="4"/>
    <s v="Health Sciences"/>
    <x v="0"/>
    <x v="1"/>
    <x v="0"/>
    <x v="8"/>
    <x v="0"/>
    <n v="9707"/>
    <x v="0"/>
    <n v="30.091324200913242"/>
    <n v="25"/>
    <x v="4"/>
    <x v="0"/>
    <x v="0"/>
    <x v="0"/>
    <x v="2"/>
  </r>
  <r>
    <n v="1129300"/>
    <x v="1"/>
    <x v="5"/>
    <x v="0"/>
    <x v="1"/>
    <x v="2"/>
    <x v="56"/>
    <x v="2"/>
    <x v="4"/>
    <s v="Health Sciences"/>
    <x v="0"/>
    <x v="1"/>
    <x v="0"/>
    <x v="8"/>
    <x v="0"/>
    <n v="11285"/>
    <x v="0"/>
    <n v="25.770776255707762"/>
    <n v="11"/>
    <x v="4"/>
    <x v="0"/>
    <x v="0"/>
    <x v="0"/>
    <x v="2"/>
  </r>
  <r>
    <n v="219364"/>
    <x v="1"/>
    <x v="5"/>
    <x v="0"/>
    <x v="0"/>
    <x v="2"/>
    <x v="56"/>
    <x v="2"/>
    <x v="4"/>
    <s v="Health Sciences"/>
    <x v="0"/>
    <x v="1"/>
    <x v="0"/>
    <x v="19"/>
    <x v="0"/>
    <n v="3534"/>
    <x v="0"/>
    <n v="46.99269406392694"/>
    <n v="136"/>
    <x v="1"/>
    <x v="0"/>
    <x v="1"/>
    <x v="0"/>
    <x v="0"/>
  </r>
  <r>
    <n v="1044811"/>
    <x v="1"/>
    <x v="5"/>
    <x v="0"/>
    <x v="0"/>
    <x v="2"/>
    <x v="56"/>
    <x v="2"/>
    <x v="4"/>
    <s v="Health Sciences"/>
    <x v="0"/>
    <x v="1"/>
    <x v="0"/>
    <x v="8"/>
    <x v="0"/>
    <n v="12726"/>
    <x v="0"/>
    <n v="21.825570776255709"/>
    <n v="0"/>
    <x v="5"/>
    <x v="3"/>
    <x v="0"/>
    <x v="0"/>
    <x v="2"/>
  </r>
  <r>
    <n v="1024882"/>
    <x v="1"/>
    <x v="6"/>
    <x v="0"/>
    <x v="0"/>
    <x v="2"/>
    <x v="56"/>
    <x v="2"/>
    <x v="4"/>
    <s v="Health Sciences"/>
    <x v="0"/>
    <x v="1"/>
    <x v="0"/>
    <x v="8"/>
    <x v="0"/>
    <n v="11833"/>
    <x v="0"/>
    <n v="24.270491803278688"/>
    <n v="17"/>
    <x v="4"/>
    <x v="0"/>
    <x v="0"/>
    <x v="0"/>
    <x v="2"/>
  </r>
  <r>
    <n v="92491"/>
    <x v="1"/>
    <x v="7"/>
    <x v="0"/>
    <x v="0"/>
    <x v="2"/>
    <x v="56"/>
    <x v="2"/>
    <x v="4"/>
    <s v="Health Sciences"/>
    <x v="0"/>
    <x v="1"/>
    <x v="0"/>
    <x v="1"/>
    <x v="0"/>
    <n v="4086"/>
    <x v="0"/>
    <n v="45.480365296803647"/>
    <n v="156.5"/>
    <x v="1"/>
    <x v="0"/>
    <x v="0"/>
    <x v="1"/>
    <x v="0"/>
  </r>
  <r>
    <n v="541607"/>
    <x v="1"/>
    <x v="11"/>
    <x v="0"/>
    <x v="0"/>
    <x v="2"/>
    <x v="56"/>
    <x v="2"/>
    <x v="4"/>
    <s v="Health Sciences"/>
    <x v="0"/>
    <x v="1"/>
    <x v="1"/>
    <x v="17"/>
    <x v="0"/>
    <n v="11331"/>
    <x v="0"/>
    <n v="25.644748858447489"/>
    <n v="80"/>
    <x v="2"/>
    <x v="0"/>
    <x v="1"/>
    <x v="0"/>
    <x v="0"/>
  </r>
  <r>
    <n v="1052955"/>
    <x v="1"/>
    <x v="11"/>
    <x v="0"/>
    <x v="0"/>
    <x v="2"/>
    <x v="56"/>
    <x v="2"/>
    <x v="4"/>
    <s v="Health Sciences"/>
    <x v="0"/>
    <x v="1"/>
    <x v="1"/>
    <x v="20"/>
    <x v="1"/>
    <n v="13467"/>
    <x v="0"/>
    <n v="19.797814207650273"/>
    <n v="24"/>
    <x v="4"/>
    <x v="0"/>
    <x v="1"/>
    <x v="0"/>
    <x v="1"/>
  </r>
  <r>
    <n v="1101685"/>
    <x v="1"/>
    <x v="12"/>
    <x v="0"/>
    <x v="1"/>
    <x v="2"/>
    <x v="56"/>
    <x v="2"/>
    <x v="4"/>
    <s v="Health Sciences"/>
    <x v="0"/>
    <x v="1"/>
    <x v="1"/>
    <x v="0"/>
    <x v="1"/>
    <n v="7219"/>
    <x v="0"/>
    <n v="36.902283105022832"/>
    <n v="57"/>
    <x v="3"/>
    <x v="0"/>
    <x v="0"/>
    <x v="0"/>
    <x v="2"/>
  </r>
  <r>
    <n v="1132865"/>
    <x v="1"/>
    <x v="14"/>
    <x v="0"/>
    <x v="0"/>
    <x v="2"/>
    <x v="56"/>
    <x v="2"/>
    <x v="4"/>
    <s v="Health Sciences"/>
    <x v="0"/>
    <x v="1"/>
    <x v="1"/>
    <x v="1"/>
    <x v="0"/>
    <n v="13433"/>
    <x v="0"/>
    <n v="19.89071038251366"/>
    <n v="29"/>
    <x v="4"/>
    <x v="0"/>
    <x v="0"/>
    <x v="0"/>
    <x v="1"/>
  </r>
  <r>
    <n v="1067307"/>
    <x v="1"/>
    <x v="0"/>
    <x v="0"/>
    <x v="1"/>
    <x v="2"/>
    <x v="57"/>
    <x v="2"/>
    <x v="4"/>
    <s v="Health Sciences"/>
    <x v="0"/>
    <x v="1"/>
    <x v="0"/>
    <x v="8"/>
    <x v="0"/>
    <n v="2505"/>
    <x v="0"/>
    <n v="49.809132420091323"/>
    <n v="61"/>
    <x v="2"/>
    <x v="0"/>
    <x v="0"/>
    <x v="1"/>
    <x v="0"/>
  </r>
  <r>
    <n v="902832"/>
    <x v="1"/>
    <x v="0"/>
    <x v="0"/>
    <x v="0"/>
    <x v="2"/>
    <x v="57"/>
    <x v="2"/>
    <x v="4"/>
    <s v="Health Sciences"/>
    <x v="0"/>
    <x v="1"/>
    <x v="0"/>
    <x v="1"/>
    <x v="0"/>
    <n v="10815"/>
    <x v="0"/>
    <n v="27.058447488584477"/>
    <n v="135"/>
    <x v="1"/>
    <x v="0"/>
    <x v="0"/>
    <x v="0"/>
    <x v="0"/>
  </r>
  <r>
    <n v="990588"/>
    <x v="1"/>
    <x v="0"/>
    <x v="0"/>
    <x v="0"/>
    <x v="2"/>
    <x v="57"/>
    <x v="2"/>
    <x v="4"/>
    <s v="Health Sciences"/>
    <x v="0"/>
    <x v="1"/>
    <x v="0"/>
    <x v="1"/>
    <x v="0"/>
    <n v="11032"/>
    <x v="0"/>
    <n v="26.463926940639272"/>
    <n v="173"/>
    <x v="1"/>
    <x v="0"/>
    <x v="0"/>
    <x v="1"/>
    <x v="0"/>
  </r>
  <r>
    <n v="969475"/>
    <x v="1"/>
    <x v="4"/>
    <x v="0"/>
    <x v="1"/>
    <x v="2"/>
    <x v="57"/>
    <x v="2"/>
    <x v="4"/>
    <s v="Health Sciences"/>
    <x v="0"/>
    <x v="1"/>
    <x v="0"/>
    <x v="5"/>
    <x v="0"/>
    <n v="808"/>
    <x v="0"/>
    <n v="54.455707762557076"/>
    <n v="110"/>
    <x v="1"/>
    <x v="0"/>
    <x v="3"/>
    <x v="1"/>
    <x v="0"/>
  </r>
  <r>
    <n v="1128853"/>
    <x v="1"/>
    <x v="0"/>
    <x v="0"/>
    <x v="1"/>
    <x v="0"/>
    <x v="58"/>
    <x v="0"/>
    <x v="6"/>
    <s v="Outdoor Skills"/>
    <x v="1"/>
    <x v="1"/>
    <x v="0"/>
    <x v="8"/>
    <x v="1"/>
    <n v="10613"/>
    <x v="0"/>
    <n v="27.611872146118724"/>
    <n v="178"/>
    <x v="1"/>
    <x v="0"/>
    <x v="0"/>
    <x v="1"/>
    <x v="0"/>
  </r>
  <r>
    <n v="766348"/>
    <x v="1"/>
    <x v="2"/>
    <x v="0"/>
    <x v="0"/>
    <x v="0"/>
    <x v="58"/>
    <x v="0"/>
    <x v="6"/>
    <s v="Outdoor Skills"/>
    <x v="1"/>
    <x v="1"/>
    <x v="0"/>
    <x v="1"/>
    <x v="0"/>
    <n v="10651"/>
    <x v="0"/>
    <n v="27.507762557077626"/>
    <n v="82"/>
    <x v="2"/>
    <x v="0"/>
    <x v="0"/>
    <x v="1"/>
    <x v="0"/>
  </r>
  <r>
    <n v="978768"/>
    <x v="1"/>
    <x v="5"/>
    <x v="0"/>
    <x v="0"/>
    <x v="0"/>
    <x v="58"/>
    <x v="0"/>
    <x v="6"/>
    <s v="Outdoor Skills"/>
    <x v="1"/>
    <x v="1"/>
    <x v="0"/>
    <x v="1"/>
    <x v="1"/>
    <n v="9942"/>
    <x v="0"/>
    <n v="29.447488584474886"/>
    <n v="129"/>
    <x v="1"/>
    <x v="0"/>
    <x v="0"/>
    <x v="0"/>
    <x v="0"/>
  </r>
  <r>
    <n v="1072611"/>
    <x v="1"/>
    <x v="9"/>
    <x v="0"/>
    <x v="1"/>
    <x v="0"/>
    <x v="58"/>
    <x v="0"/>
    <x v="6"/>
    <s v="Outdoor Skills"/>
    <x v="1"/>
    <x v="1"/>
    <x v="0"/>
    <x v="8"/>
    <x v="1"/>
    <n v="12517"/>
    <x v="0"/>
    <n v="22.398173515981735"/>
    <n v="65"/>
    <x v="2"/>
    <x v="0"/>
    <x v="0"/>
    <x v="1"/>
    <x v="0"/>
  </r>
  <r>
    <n v="1168506"/>
    <x v="1"/>
    <x v="10"/>
    <x v="0"/>
    <x v="1"/>
    <x v="0"/>
    <x v="58"/>
    <x v="0"/>
    <x v="6"/>
    <s v="Outdoor Skills"/>
    <x v="1"/>
    <x v="1"/>
    <x v="1"/>
    <x v="8"/>
    <x v="1"/>
    <n v="12549"/>
    <x v="0"/>
    <n v="22.310502283105023"/>
    <n v="137"/>
    <x v="1"/>
    <x v="0"/>
    <x v="0"/>
    <x v="0"/>
    <x v="0"/>
  </r>
  <r>
    <n v="1132858"/>
    <x v="1"/>
    <x v="11"/>
    <x v="0"/>
    <x v="1"/>
    <x v="0"/>
    <x v="58"/>
    <x v="0"/>
    <x v="6"/>
    <s v="Outdoor Skills"/>
    <x v="1"/>
    <x v="1"/>
    <x v="1"/>
    <x v="8"/>
    <x v="0"/>
    <n v="11783"/>
    <x v="0"/>
    <n v="24.407103825136613"/>
    <n v="141"/>
    <x v="1"/>
    <x v="0"/>
    <x v="0"/>
    <x v="0"/>
    <x v="0"/>
  </r>
  <r>
    <n v="1065917"/>
    <x v="1"/>
    <x v="12"/>
    <x v="0"/>
    <x v="3"/>
    <x v="0"/>
    <x v="58"/>
    <x v="0"/>
    <x v="6"/>
    <s v="Outdoor Skills"/>
    <x v="1"/>
    <x v="1"/>
    <x v="1"/>
    <x v="1"/>
    <x v="1"/>
    <n v="4644"/>
    <x v="0"/>
    <n v="43.953551912568308"/>
    <n v="193"/>
    <x v="1"/>
    <x v="0"/>
    <x v="0"/>
    <x v="0"/>
    <x v="0"/>
  </r>
  <r>
    <n v="84464"/>
    <x v="1"/>
    <x v="13"/>
    <x v="0"/>
    <x v="0"/>
    <x v="0"/>
    <x v="58"/>
    <x v="0"/>
    <x v="6"/>
    <s v="Outdoor Skills"/>
    <x v="1"/>
    <x v="1"/>
    <x v="1"/>
    <x v="1"/>
    <x v="0"/>
    <n v="11552"/>
    <x v="0"/>
    <n v="25.039269406392695"/>
    <n v="119"/>
    <x v="1"/>
    <x v="0"/>
    <x v="0"/>
    <x v="1"/>
    <x v="0"/>
  </r>
  <r>
    <n v="1125419"/>
    <x v="1"/>
    <x v="16"/>
    <x v="0"/>
    <x v="1"/>
    <x v="0"/>
    <x v="58"/>
    <x v="0"/>
    <x v="6"/>
    <s v="Outdoor Skills"/>
    <x v="1"/>
    <x v="1"/>
    <x v="1"/>
    <x v="8"/>
    <x v="1"/>
    <n v="12323"/>
    <x v="0"/>
    <n v="22.929680365296804"/>
    <n v="83"/>
    <x v="2"/>
    <x v="0"/>
    <x v="0"/>
    <x v="0"/>
    <x v="0"/>
  </r>
  <r>
    <n v="971900"/>
    <x v="1"/>
    <x v="0"/>
    <x v="0"/>
    <x v="1"/>
    <x v="0"/>
    <x v="59"/>
    <x v="1"/>
    <x v="1"/>
    <s v="Small Business"/>
    <x v="1"/>
    <x v="1"/>
    <x v="0"/>
    <x v="14"/>
    <x v="1"/>
    <n v="11451"/>
    <x v="0"/>
    <n v="25.31598173515982"/>
    <n v="0"/>
    <x v="4"/>
    <x v="0"/>
    <x v="0"/>
    <x v="1"/>
    <x v="2"/>
  </r>
  <r>
    <n v="289462"/>
    <x v="1"/>
    <x v="0"/>
    <x v="0"/>
    <x v="0"/>
    <x v="0"/>
    <x v="59"/>
    <x v="1"/>
    <x v="1"/>
    <s v="Small Business"/>
    <x v="1"/>
    <x v="1"/>
    <x v="0"/>
    <x v="1"/>
    <x v="0"/>
    <n v="2937"/>
    <x v="0"/>
    <n v="48.625683060109289"/>
    <n v="94.350000000000009"/>
    <x v="1"/>
    <x v="0"/>
    <x v="0"/>
    <x v="1"/>
    <x v="0"/>
  </r>
  <r>
    <n v="809630"/>
    <x v="1"/>
    <x v="0"/>
    <x v="0"/>
    <x v="0"/>
    <x v="0"/>
    <x v="59"/>
    <x v="1"/>
    <x v="1"/>
    <s v="Small Business"/>
    <x v="1"/>
    <x v="1"/>
    <x v="0"/>
    <x v="11"/>
    <x v="0"/>
    <n v="8554"/>
    <x v="0"/>
    <n v="33.247488584474887"/>
    <n v="40"/>
    <x v="3"/>
    <x v="0"/>
    <x v="1"/>
    <x v="1"/>
    <x v="2"/>
  </r>
  <r>
    <n v="842733"/>
    <x v="1"/>
    <x v="0"/>
    <x v="0"/>
    <x v="0"/>
    <x v="0"/>
    <x v="59"/>
    <x v="1"/>
    <x v="1"/>
    <s v="Small Business"/>
    <x v="1"/>
    <x v="1"/>
    <x v="0"/>
    <x v="0"/>
    <x v="0"/>
    <n v="5726"/>
    <x v="0"/>
    <n v="40.98995433789954"/>
    <n v="47"/>
    <x v="3"/>
    <x v="0"/>
    <x v="0"/>
    <x v="0"/>
    <x v="2"/>
  </r>
  <r>
    <n v="943543"/>
    <x v="1"/>
    <x v="0"/>
    <x v="0"/>
    <x v="0"/>
    <x v="0"/>
    <x v="59"/>
    <x v="1"/>
    <x v="1"/>
    <s v="Small Business"/>
    <x v="1"/>
    <x v="1"/>
    <x v="0"/>
    <x v="11"/>
    <x v="0"/>
    <n v="8600"/>
    <x v="0"/>
    <n v="33.121461187214614"/>
    <n v="3"/>
    <x v="4"/>
    <x v="0"/>
    <x v="1"/>
    <x v="1"/>
    <x v="2"/>
  </r>
  <r>
    <n v="25112"/>
    <x v="1"/>
    <x v="4"/>
    <x v="0"/>
    <x v="0"/>
    <x v="0"/>
    <x v="59"/>
    <x v="1"/>
    <x v="1"/>
    <s v="Small Business"/>
    <x v="1"/>
    <x v="1"/>
    <x v="0"/>
    <x v="1"/>
    <x v="0"/>
    <n v="1881"/>
    <x v="0"/>
    <n v="51.518721461187212"/>
    <n v="158.1"/>
    <x v="1"/>
    <x v="0"/>
    <x v="0"/>
    <x v="1"/>
    <x v="0"/>
  </r>
  <r>
    <n v="1102808"/>
    <x v="1"/>
    <x v="4"/>
    <x v="0"/>
    <x v="0"/>
    <x v="0"/>
    <x v="59"/>
    <x v="1"/>
    <x v="1"/>
    <s v="Small Business"/>
    <x v="1"/>
    <x v="1"/>
    <x v="0"/>
    <x v="8"/>
    <x v="1"/>
    <n v="13737"/>
    <x v="0"/>
    <n v="19.058447488584473"/>
    <n v="0"/>
    <x v="5"/>
    <x v="1"/>
    <x v="0"/>
    <x v="0"/>
    <x v="2"/>
  </r>
  <r>
    <n v="1149665"/>
    <x v="1"/>
    <x v="4"/>
    <x v="0"/>
    <x v="0"/>
    <x v="0"/>
    <x v="59"/>
    <x v="1"/>
    <x v="1"/>
    <s v="Small Business"/>
    <x v="1"/>
    <x v="1"/>
    <x v="0"/>
    <x v="8"/>
    <x v="0"/>
    <n v="11767"/>
    <x v="0"/>
    <n v="24.450819672131146"/>
    <n v="48.5"/>
    <x v="3"/>
    <x v="0"/>
    <x v="0"/>
    <x v="0"/>
    <x v="2"/>
  </r>
  <r>
    <n v="506370"/>
    <x v="1"/>
    <x v="7"/>
    <x v="0"/>
    <x v="0"/>
    <x v="0"/>
    <x v="59"/>
    <x v="1"/>
    <x v="1"/>
    <s v="Small Business"/>
    <x v="1"/>
    <x v="1"/>
    <x v="0"/>
    <x v="1"/>
    <x v="0"/>
    <n v="7952"/>
    <x v="0"/>
    <n v="34.896803652968039"/>
    <n v="119"/>
    <x v="1"/>
    <x v="0"/>
    <x v="0"/>
    <x v="0"/>
    <x v="0"/>
  </r>
  <r>
    <n v="1142640"/>
    <x v="1"/>
    <x v="10"/>
    <x v="0"/>
    <x v="3"/>
    <x v="0"/>
    <x v="59"/>
    <x v="1"/>
    <x v="1"/>
    <s v="Small Business"/>
    <x v="1"/>
    <x v="1"/>
    <x v="1"/>
    <x v="8"/>
    <x v="1"/>
    <n v="-1659"/>
    <x v="0"/>
    <n v="61.209132420091322"/>
    <n v="54"/>
    <x v="3"/>
    <x v="0"/>
    <x v="0"/>
    <x v="1"/>
    <x v="2"/>
  </r>
  <r>
    <n v="901646"/>
    <x v="1"/>
    <x v="11"/>
    <x v="0"/>
    <x v="3"/>
    <x v="0"/>
    <x v="59"/>
    <x v="1"/>
    <x v="1"/>
    <s v="Small Business"/>
    <x v="1"/>
    <x v="1"/>
    <x v="1"/>
    <x v="1"/>
    <x v="1"/>
    <n v="10581"/>
    <x v="0"/>
    <n v="27.699453551912569"/>
    <n v="29"/>
    <x v="4"/>
    <x v="0"/>
    <x v="0"/>
    <x v="0"/>
    <x v="1"/>
  </r>
  <r>
    <n v="84040"/>
    <x v="1"/>
    <x v="14"/>
    <x v="0"/>
    <x v="0"/>
    <x v="0"/>
    <x v="59"/>
    <x v="1"/>
    <x v="1"/>
    <s v="Small Business"/>
    <x v="1"/>
    <x v="1"/>
    <x v="1"/>
    <x v="11"/>
    <x v="0"/>
    <n v="-741"/>
    <x v="0"/>
    <n v="58.696803652968036"/>
    <n v="60"/>
    <x v="2"/>
    <x v="0"/>
    <x v="1"/>
    <x v="0"/>
    <x v="0"/>
  </r>
  <r>
    <n v="1134639"/>
    <x v="1"/>
    <x v="14"/>
    <x v="0"/>
    <x v="0"/>
    <x v="0"/>
    <x v="59"/>
    <x v="1"/>
    <x v="1"/>
    <s v="Small Business"/>
    <x v="1"/>
    <x v="1"/>
    <x v="1"/>
    <x v="8"/>
    <x v="0"/>
    <n v="1912"/>
    <x v="0"/>
    <n v="51.433789954337897"/>
    <n v="50.339000000000006"/>
    <x v="3"/>
    <x v="0"/>
    <x v="0"/>
    <x v="0"/>
    <x v="2"/>
  </r>
  <r>
    <n v="455406"/>
    <x v="1"/>
    <x v="15"/>
    <x v="0"/>
    <x v="0"/>
    <x v="0"/>
    <x v="59"/>
    <x v="1"/>
    <x v="1"/>
    <s v="Small Business"/>
    <x v="1"/>
    <x v="1"/>
    <x v="1"/>
    <x v="1"/>
    <x v="1"/>
    <n v="5253"/>
    <x v="0"/>
    <n v="42.285844748858445"/>
    <n v="62"/>
    <x v="2"/>
    <x v="0"/>
    <x v="0"/>
    <x v="1"/>
    <x v="0"/>
  </r>
  <r>
    <n v="1096098"/>
    <x v="1"/>
    <x v="16"/>
    <x v="0"/>
    <x v="0"/>
    <x v="0"/>
    <x v="59"/>
    <x v="1"/>
    <x v="1"/>
    <s v="Small Business"/>
    <x v="1"/>
    <x v="1"/>
    <x v="1"/>
    <x v="8"/>
    <x v="0"/>
    <n v="5915"/>
    <x v="0"/>
    <n v="40.472677595628411"/>
    <n v="110"/>
    <x v="1"/>
    <x v="0"/>
    <x v="0"/>
    <x v="1"/>
    <x v="0"/>
  </r>
  <r>
    <n v="1161257"/>
    <x v="1"/>
    <x v="10"/>
    <x v="0"/>
    <x v="1"/>
    <x v="0"/>
    <x v="60"/>
    <x v="4"/>
    <x v="9"/>
    <s v="Exchange"/>
    <x v="1"/>
    <x v="0"/>
    <x v="1"/>
    <x v="8"/>
    <x v="0"/>
    <n v="13614"/>
    <x v="0"/>
    <n v="19.395433789954339"/>
    <n v="0"/>
    <x v="4"/>
    <x v="0"/>
    <x v="0"/>
    <x v="1"/>
    <x v="2"/>
  </r>
  <r>
    <n v="1162269"/>
    <x v="1"/>
    <x v="10"/>
    <x v="0"/>
    <x v="1"/>
    <x v="0"/>
    <x v="60"/>
    <x v="4"/>
    <x v="9"/>
    <s v="Exchange"/>
    <x v="1"/>
    <x v="0"/>
    <x v="1"/>
    <x v="8"/>
    <x v="0"/>
    <n v="13681"/>
    <x v="0"/>
    <n v="19.211872146118722"/>
    <n v="0"/>
    <x v="4"/>
    <x v="0"/>
    <x v="0"/>
    <x v="1"/>
    <x v="2"/>
  </r>
  <r>
    <n v="1162602"/>
    <x v="1"/>
    <x v="10"/>
    <x v="0"/>
    <x v="1"/>
    <x v="0"/>
    <x v="60"/>
    <x v="4"/>
    <x v="9"/>
    <s v="Exchange"/>
    <x v="1"/>
    <x v="0"/>
    <x v="1"/>
    <x v="8"/>
    <x v="0"/>
    <n v="12913"/>
    <x v="0"/>
    <n v="21.31324200913242"/>
    <n v="0"/>
    <x v="4"/>
    <x v="0"/>
    <x v="0"/>
    <x v="0"/>
    <x v="2"/>
  </r>
  <r>
    <n v="1161245"/>
    <x v="1"/>
    <x v="12"/>
    <x v="0"/>
    <x v="1"/>
    <x v="0"/>
    <x v="60"/>
    <x v="4"/>
    <x v="9"/>
    <s v="Exchange"/>
    <x v="1"/>
    <x v="0"/>
    <x v="1"/>
    <x v="8"/>
    <x v="0"/>
    <n v="13337"/>
    <x v="0"/>
    <n v="20.153005464480874"/>
    <n v="0"/>
    <x v="4"/>
    <x v="0"/>
    <x v="0"/>
    <x v="1"/>
    <x v="2"/>
  </r>
  <r>
    <n v="1161258"/>
    <x v="1"/>
    <x v="12"/>
    <x v="0"/>
    <x v="1"/>
    <x v="0"/>
    <x v="60"/>
    <x v="4"/>
    <x v="9"/>
    <s v="Exchange"/>
    <x v="1"/>
    <x v="0"/>
    <x v="1"/>
    <x v="8"/>
    <x v="1"/>
    <n v="12873"/>
    <x v="0"/>
    <n v="21.422831050228311"/>
    <n v="0"/>
    <x v="4"/>
    <x v="0"/>
    <x v="0"/>
    <x v="1"/>
    <x v="2"/>
  </r>
  <r>
    <n v="1161614"/>
    <x v="1"/>
    <x v="12"/>
    <x v="0"/>
    <x v="1"/>
    <x v="0"/>
    <x v="60"/>
    <x v="4"/>
    <x v="9"/>
    <s v="Exchange"/>
    <x v="1"/>
    <x v="0"/>
    <x v="1"/>
    <x v="8"/>
    <x v="0"/>
    <n v="13320"/>
    <x v="0"/>
    <n v="20.199453551912569"/>
    <n v="0"/>
    <x v="4"/>
    <x v="0"/>
    <x v="0"/>
    <x v="1"/>
    <x v="2"/>
  </r>
  <r>
    <n v="1161743"/>
    <x v="1"/>
    <x v="12"/>
    <x v="0"/>
    <x v="1"/>
    <x v="0"/>
    <x v="60"/>
    <x v="4"/>
    <x v="9"/>
    <s v="Exchange"/>
    <x v="1"/>
    <x v="0"/>
    <x v="1"/>
    <x v="8"/>
    <x v="0"/>
    <n v="13341"/>
    <x v="0"/>
    <n v="20.142076502732241"/>
    <n v="0"/>
    <x v="4"/>
    <x v="0"/>
    <x v="0"/>
    <x v="1"/>
    <x v="2"/>
  </r>
  <r>
    <n v="1162133"/>
    <x v="1"/>
    <x v="12"/>
    <x v="0"/>
    <x v="1"/>
    <x v="0"/>
    <x v="60"/>
    <x v="4"/>
    <x v="9"/>
    <s v="Exchange"/>
    <x v="1"/>
    <x v="0"/>
    <x v="1"/>
    <x v="8"/>
    <x v="0"/>
    <n v="13632"/>
    <x v="0"/>
    <n v="19.346118721461188"/>
    <n v="0"/>
    <x v="4"/>
    <x v="0"/>
    <x v="0"/>
    <x v="1"/>
    <x v="2"/>
  </r>
  <r>
    <n v="1161232"/>
    <x v="1"/>
    <x v="13"/>
    <x v="0"/>
    <x v="1"/>
    <x v="0"/>
    <x v="60"/>
    <x v="4"/>
    <x v="9"/>
    <s v="Exchange"/>
    <x v="1"/>
    <x v="0"/>
    <x v="1"/>
    <x v="8"/>
    <x v="0"/>
    <n v="12871"/>
    <x v="0"/>
    <n v="21.428310502283104"/>
    <n v="0"/>
    <x v="4"/>
    <x v="0"/>
    <x v="0"/>
    <x v="1"/>
    <x v="2"/>
  </r>
  <r>
    <n v="1161742"/>
    <x v="1"/>
    <x v="13"/>
    <x v="0"/>
    <x v="1"/>
    <x v="0"/>
    <x v="60"/>
    <x v="4"/>
    <x v="9"/>
    <s v="Exchange"/>
    <x v="1"/>
    <x v="0"/>
    <x v="1"/>
    <x v="8"/>
    <x v="0"/>
    <n v="13722"/>
    <x v="0"/>
    <n v="19.099543378995435"/>
    <n v="0"/>
    <x v="4"/>
    <x v="0"/>
    <x v="0"/>
    <x v="1"/>
    <x v="2"/>
  </r>
  <r>
    <n v="1161854"/>
    <x v="1"/>
    <x v="13"/>
    <x v="0"/>
    <x v="1"/>
    <x v="0"/>
    <x v="60"/>
    <x v="4"/>
    <x v="9"/>
    <s v="Exchange"/>
    <x v="1"/>
    <x v="0"/>
    <x v="1"/>
    <x v="8"/>
    <x v="0"/>
    <n v="12801"/>
    <x v="0"/>
    <n v="21.620091324200914"/>
    <n v="0"/>
    <x v="4"/>
    <x v="0"/>
    <x v="0"/>
    <x v="1"/>
    <x v="2"/>
  </r>
  <r>
    <n v="1162601"/>
    <x v="1"/>
    <x v="13"/>
    <x v="0"/>
    <x v="1"/>
    <x v="0"/>
    <x v="60"/>
    <x v="4"/>
    <x v="9"/>
    <s v="Exchange"/>
    <x v="1"/>
    <x v="0"/>
    <x v="1"/>
    <x v="1"/>
    <x v="0"/>
    <n v="13744"/>
    <x v="0"/>
    <n v="19.039269406392695"/>
    <n v="0"/>
    <x v="4"/>
    <x v="0"/>
    <x v="0"/>
    <x v="1"/>
    <x v="2"/>
  </r>
  <r>
    <n v="1161744"/>
    <x v="1"/>
    <x v="14"/>
    <x v="0"/>
    <x v="1"/>
    <x v="0"/>
    <x v="60"/>
    <x v="4"/>
    <x v="9"/>
    <s v="Exchange"/>
    <x v="1"/>
    <x v="0"/>
    <x v="1"/>
    <x v="8"/>
    <x v="0"/>
    <n v="13472"/>
    <x v="0"/>
    <n v="19.784153005464482"/>
    <n v="0"/>
    <x v="4"/>
    <x v="0"/>
    <x v="0"/>
    <x v="1"/>
    <x v="2"/>
  </r>
  <r>
    <n v="1162600"/>
    <x v="1"/>
    <x v="16"/>
    <x v="0"/>
    <x v="1"/>
    <x v="0"/>
    <x v="60"/>
    <x v="4"/>
    <x v="9"/>
    <s v="Exchange"/>
    <x v="1"/>
    <x v="0"/>
    <x v="1"/>
    <x v="1"/>
    <x v="0"/>
    <n v="13490"/>
    <x v="0"/>
    <n v="19.734972677595628"/>
    <n v="12"/>
    <x v="4"/>
    <x v="0"/>
    <x v="0"/>
    <x v="1"/>
    <x v="2"/>
  </r>
  <r>
    <n v="709035"/>
    <x v="4"/>
    <x v="1"/>
    <x v="1"/>
    <x v="0"/>
    <x v="0"/>
    <x v="61"/>
    <x v="3"/>
    <x v="7"/>
    <s v="Early Childhood Education"/>
    <x v="2"/>
    <x v="1"/>
    <x v="0"/>
    <x v="1"/>
    <x v="0"/>
    <n v="9068"/>
    <x v="0"/>
    <n v="31.841530054644807"/>
    <n v="0"/>
    <x v="0"/>
    <x v="0"/>
    <x v="0"/>
    <x v="1"/>
    <x v="0"/>
  </r>
  <r>
    <n v="6964"/>
    <x v="2"/>
    <x v="4"/>
    <x v="1"/>
    <x v="0"/>
    <x v="0"/>
    <x v="62"/>
    <x v="3"/>
    <x v="7"/>
    <s v="Graduate Certificate"/>
    <x v="2"/>
    <x v="1"/>
    <x v="0"/>
    <x v="1"/>
    <x v="0"/>
    <n v="1433"/>
    <x v="0"/>
    <n v="52.743378995433787"/>
    <n v="36"/>
    <x v="7"/>
    <x v="0"/>
    <x v="0"/>
    <x v="1"/>
    <x v="0"/>
  </r>
  <r>
    <n v="1010290"/>
    <x v="2"/>
    <x v="7"/>
    <x v="1"/>
    <x v="6"/>
    <x v="0"/>
    <x v="62"/>
    <x v="3"/>
    <x v="7"/>
    <s v="Graduate Certificate"/>
    <x v="2"/>
    <x v="1"/>
    <x v="1"/>
    <x v="1"/>
    <x v="0"/>
    <n v="8911"/>
    <x v="0"/>
    <n v="32.270491803278688"/>
    <n v="6"/>
    <x v="7"/>
    <x v="0"/>
    <x v="0"/>
    <x v="1"/>
    <x v="0"/>
  </r>
  <r>
    <n v="1156733"/>
    <x v="2"/>
    <x v="7"/>
    <x v="1"/>
    <x v="1"/>
    <x v="0"/>
    <x v="62"/>
    <x v="3"/>
    <x v="7"/>
    <s v="Graduate Certificate"/>
    <x v="2"/>
    <x v="1"/>
    <x v="1"/>
    <x v="8"/>
    <x v="1"/>
    <n v="8208"/>
    <x v="0"/>
    <n v="34.195433789954336"/>
    <n v="6"/>
    <x v="7"/>
    <x v="0"/>
    <x v="0"/>
    <x v="1"/>
    <x v="0"/>
  </r>
  <r>
    <n v="701152"/>
    <x v="2"/>
    <x v="7"/>
    <x v="1"/>
    <x v="0"/>
    <x v="0"/>
    <x v="62"/>
    <x v="3"/>
    <x v="7"/>
    <s v="Graduate Certificate"/>
    <x v="2"/>
    <x v="1"/>
    <x v="1"/>
    <x v="1"/>
    <x v="1"/>
    <n v="9008"/>
    <x v="0"/>
    <n v="32.005464480874316"/>
    <n v="0"/>
    <x v="7"/>
    <x v="0"/>
    <x v="0"/>
    <x v="1"/>
    <x v="0"/>
  </r>
  <r>
    <n v="925936"/>
    <x v="2"/>
    <x v="7"/>
    <x v="1"/>
    <x v="0"/>
    <x v="0"/>
    <x v="62"/>
    <x v="3"/>
    <x v="7"/>
    <s v="Graduate Certificate"/>
    <x v="2"/>
    <x v="1"/>
    <x v="1"/>
    <x v="1"/>
    <x v="1"/>
    <n v="7374"/>
    <x v="0"/>
    <n v="36.478142076502735"/>
    <n v="0"/>
    <x v="7"/>
    <x v="0"/>
    <x v="0"/>
    <x v="1"/>
    <x v="0"/>
  </r>
  <r>
    <n v="1155482"/>
    <x v="2"/>
    <x v="10"/>
    <x v="1"/>
    <x v="0"/>
    <x v="0"/>
    <x v="62"/>
    <x v="3"/>
    <x v="7"/>
    <s v="Graduate Certificate"/>
    <x v="2"/>
    <x v="1"/>
    <x v="1"/>
    <x v="8"/>
    <x v="0"/>
    <n v="7166"/>
    <x v="0"/>
    <n v="37.047488584474884"/>
    <n v="12"/>
    <x v="7"/>
    <x v="0"/>
    <x v="0"/>
    <x v="1"/>
    <x v="0"/>
  </r>
  <r>
    <n v="531836"/>
    <x v="2"/>
    <x v="0"/>
    <x v="1"/>
    <x v="0"/>
    <x v="0"/>
    <x v="63"/>
    <x v="3"/>
    <x v="7"/>
    <s v="Educational Technology"/>
    <x v="2"/>
    <x v="1"/>
    <x v="0"/>
    <x v="0"/>
    <x v="0"/>
    <n v="8474"/>
    <x v="0"/>
    <n v="33.466666666666669"/>
    <n v="3"/>
    <x v="7"/>
    <x v="0"/>
    <x v="0"/>
    <x v="1"/>
    <x v="0"/>
  </r>
  <r>
    <n v="806892"/>
    <x v="2"/>
    <x v="0"/>
    <x v="1"/>
    <x v="0"/>
    <x v="0"/>
    <x v="63"/>
    <x v="3"/>
    <x v="7"/>
    <s v="Educational Technology"/>
    <x v="2"/>
    <x v="1"/>
    <x v="0"/>
    <x v="2"/>
    <x v="0"/>
    <n v="9772"/>
    <x v="0"/>
    <n v="29.913242009132421"/>
    <n v="6"/>
    <x v="7"/>
    <x v="0"/>
    <x v="1"/>
    <x v="1"/>
    <x v="0"/>
  </r>
  <r>
    <n v="871959"/>
    <x v="2"/>
    <x v="0"/>
    <x v="1"/>
    <x v="0"/>
    <x v="0"/>
    <x v="63"/>
    <x v="3"/>
    <x v="7"/>
    <s v="Educational Technology"/>
    <x v="2"/>
    <x v="1"/>
    <x v="0"/>
    <x v="1"/>
    <x v="1"/>
    <n v="4257"/>
    <x v="0"/>
    <n v="45.011872146118719"/>
    <n v="21"/>
    <x v="7"/>
    <x v="0"/>
    <x v="0"/>
    <x v="1"/>
    <x v="0"/>
  </r>
  <r>
    <n v="965798"/>
    <x v="2"/>
    <x v="0"/>
    <x v="1"/>
    <x v="0"/>
    <x v="0"/>
    <x v="63"/>
    <x v="3"/>
    <x v="7"/>
    <s v="Educational Technology"/>
    <x v="2"/>
    <x v="1"/>
    <x v="0"/>
    <x v="8"/>
    <x v="0"/>
    <n v="7475"/>
    <x v="0"/>
    <n v="36.202185792349724"/>
    <n v="0"/>
    <x v="6"/>
    <x v="0"/>
    <x v="0"/>
    <x v="1"/>
    <x v="0"/>
  </r>
  <r>
    <n v="47355"/>
    <x v="2"/>
    <x v="4"/>
    <x v="1"/>
    <x v="0"/>
    <x v="0"/>
    <x v="63"/>
    <x v="3"/>
    <x v="7"/>
    <s v="Educational Technology"/>
    <x v="2"/>
    <x v="1"/>
    <x v="0"/>
    <x v="3"/>
    <x v="0"/>
    <n v="6031"/>
    <x v="0"/>
    <n v="40.155737704918032"/>
    <n v="54"/>
    <x v="7"/>
    <x v="0"/>
    <x v="1"/>
    <x v="1"/>
    <x v="0"/>
  </r>
  <r>
    <n v="131966"/>
    <x v="2"/>
    <x v="4"/>
    <x v="1"/>
    <x v="0"/>
    <x v="0"/>
    <x v="63"/>
    <x v="3"/>
    <x v="7"/>
    <s v="Educational Technology"/>
    <x v="2"/>
    <x v="1"/>
    <x v="0"/>
    <x v="3"/>
    <x v="1"/>
    <n v="1937"/>
    <x v="0"/>
    <n v="51.365296803652967"/>
    <n v="42"/>
    <x v="7"/>
    <x v="0"/>
    <x v="1"/>
    <x v="1"/>
    <x v="0"/>
  </r>
  <r>
    <n v="198362"/>
    <x v="2"/>
    <x v="4"/>
    <x v="1"/>
    <x v="0"/>
    <x v="0"/>
    <x v="63"/>
    <x v="3"/>
    <x v="7"/>
    <s v="Educational Technology"/>
    <x v="2"/>
    <x v="1"/>
    <x v="0"/>
    <x v="21"/>
    <x v="0"/>
    <n v="4735"/>
    <x v="0"/>
    <n v="43.704918032786885"/>
    <n v="54"/>
    <x v="6"/>
    <x v="0"/>
    <x v="1"/>
    <x v="1"/>
    <x v="0"/>
  </r>
  <r>
    <n v="580632"/>
    <x v="2"/>
    <x v="4"/>
    <x v="1"/>
    <x v="0"/>
    <x v="0"/>
    <x v="63"/>
    <x v="3"/>
    <x v="7"/>
    <s v="Educational Technology"/>
    <x v="2"/>
    <x v="1"/>
    <x v="0"/>
    <x v="2"/>
    <x v="1"/>
    <n v="8402"/>
    <x v="0"/>
    <n v="33.663926940639271"/>
    <n v="0"/>
    <x v="6"/>
    <x v="0"/>
    <x v="1"/>
    <x v="1"/>
    <x v="0"/>
  </r>
  <r>
    <n v="886953"/>
    <x v="2"/>
    <x v="4"/>
    <x v="1"/>
    <x v="0"/>
    <x v="0"/>
    <x v="63"/>
    <x v="3"/>
    <x v="7"/>
    <s v="Educational Technology"/>
    <x v="2"/>
    <x v="1"/>
    <x v="0"/>
    <x v="3"/>
    <x v="0"/>
    <n v="10783"/>
    <x v="0"/>
    <n v="27.146118721461189"/>
    <n v="21"/>
    <x v="7"/>
    <x v="0"/>
    <x v="1"/>
    <x v="1"/>
    <x v="0"/>
  </r>
  <r>
    <n v="911008"/>
    <x v="2"/>
    <x v="4"/>
    <x v="1"/>
    <x v="0"/>
    <x v="0"/>
    <x v="63"/>
    <x v="3"/>
    <x v="7"/>
    <s v="Educational Technology"/>
    <x v="2"/>
    <x v="1"/>
    <x v="0"/>
    <x v="1"/>
    <x v="0"/>
    <n v="-123"/>
    <x v="0"/>
    <n v="57.003652968036526"/>
    <n v="54"/>
    <x v="6"/>
    <x v="0"/>
    <x v="0"/>
    <x v="1"/>
    <x v="0"/>
  </r>
  <r>
    <n v="1068253"/>
    <x v="2"/>
    <x v="4"/>
    <x v="1"/>
    <x v="0"/>
    <x v="0"/>
    <x v="63"/>
    <x v="3"/>
    <x v="7"/>
    <s v="Educational Technology"/>
    <x v="2"/>
    <x v="1"/>
    <x v="0"/>
    <x v="8"/>
    <x v="0"/>
    <n v="10844"/>
    <x v="0"/>
    <n v="26.978995433789954"/>
    <n v="15"/>
    <x v="7"/>
    <x v="0"/>
    <x v="0"/>
    <x v="1"/>
    <x v="0"/>
  </r>
  <r>
    <n v="1119978"/>
    <x v="2"/>
    <x v="4"/>
    <x v="1"/>
    <x v="0"/>
    <x v="0"/>
    <x v="63"/>
    <x v="3"/>
    <x v="7"/>
    <s v="Educational Technology"/>
    <x v="2"/>
    <x v="1"/>
    <x v="0"/>
    <x v="8"/>
    <x v="0"/>
    <n v="11768"/>
    <x v="0"/>
    <n v="24.448087431693988"/>
    <n v="6"/>
    <x v="7"/>
    <x v="0"/>
    <x v="0"/>
    <x v="1"/>
    <x v="0"/>
  </r>
  <r>
    <n v="622735"/>
    <x v="2"/>
    <x v="1"/>
    <x v="1"/>
    <x v="0"/>
    <x v="0"/>
    <x v="64"/>
    <x v="3"/>
    <x v="7"/>
    <s v="GR Elementary Education"/>
    <x v="2"/>
    <x v="1"/>
    <x v="0"/>
    <x v="8"/>
    <x v="0"/>
    <n v="4244"/>
    <x v="0"/>
    <n v="45.047488584474884"/>
    <n v="29"/>
    <x v="7"/>
    <x v="0"/>
    <x v="0"/>
    <x v="1"/>
    <x v="0"/>
  </r>
  <r>
    <n v="757991"/>
    <x v="2"/>
    <x v="1"/>
    <x v="1"/>
    <x v="0"/>
    <x v="0"/>
    <x v="64"/>
    <x v="3"/>
    <x v="7"/>
    <s v="GR Elementary Education"/>
    <x v="2"/>
    <x v="1"/>
    <x v="0"/>
    <x v="1"/>
    <x v="0"/>
    <n v="9597"/>
    <x v="0"/>
    <n v="30.392694063926943"/>
    <n v="34"/>
    <x v="7"/>
    <x v="0"/>
    <x v="0"/>
    <x v="1"/>
    <x v="0"/>
  </r>
  <r>
    <n v="747923"/>
    <x v="2"/>
    <x v="18"/>
    <x v="1"/>
    <x v="0"/>
    <x v="0"/>
    <x v="64"/>
    <x v="3"/>
    <x v="7"/>
    <s v="GR Elementary Education"/>
    <x v="2"/>
    <x v="1"/>
    <x v="0"/>
    <x v="1"/>
    <x v="0"/>
    <n v="7952"/>
    <x v="0"/>
    <n v="34.896803652968039"/>
    <n v="13"/>
    <x v="7"/>
    <x v="0"/>
    <x v="0"/>
    <x v="1"/>
    <x v="0"/>
  </r>
  <r>
    <n v="941372"/>
    <x v="2"/>
    <x v="18"/>
    <x v="1"/>
    <x v="0"/>
    <x v="0"/>
    <x v="64"/>
    <x v="3"/>
    <x v="7"/>
    <s v="GR Elementary Education"/>
    <x v="2"/>
    <x v="1"/>
    <x v="0"/>
    <x v="1"/>
    <x v="0"/>
    <n v="8920"/>
    <x v="0"/>
    <n v="32.245901639344261"/>
    <n v="36"/>
    <x v="7"/>
    <x v="0"/>
    <x v="0"/>
    <x v="1"/>
    <x v="0"/>
  </r>
  <r>
    <n v="744495"/>
    <x v="2"/>
    <x v="2"/>
    <x v="1"/>
    <x v="0"/>
    <x v="0"/>
    <x v="64"/>
    <x v="3"/>
    <x v="7"/>
    <s v="GR Elementary Education"/>
    <x v="2"/>
    <x v="1"/>
    <x v="0"/>
    <x v="1"/>
    <x v="1"/>
    <n v="10167"/>
    <x v="0"/>
    <n v="28.831050228310502"/>
    <n v="17"/>
    <x v="7"/>
    <x v="0"/>
    <x v="0"/>
    <x v="1"/>
    <x v="0"/>
  </r>
  <r>
    <n v="1050749"/>
    <x v="2"/>
    <x v="2"/>
    <x v="1"/>
    <x v="0"/>
    <x v="0"/>
    <x v="64"/>
    <x v="3"/>
    <x v="7"/>
    <s v="GR Elementary Education"/>
    <x v="2"/>
    <x v="1"/>
    <x v="0"/>
    <x v="1"/>
    <x v="0"/>
    <n v="7609"/>
    <x v="0"/>
    <n v="35.83606557377049"/>
    <n v="14"/>
    <x v="7"/>
    <x v="0"/>
    <x v="0"/>
    <x v="1"/>
    <x v="0"/>
  </r>
  <r>
    <n v="1143539"/>
    <x v="2"/>
    <x v="3"/>
    <x v="1"/>
    <x v="7"/>
    <x v="0"/>
    <x v="64"/>
    <x v="3"/>
    <x v="7"/>
    <s v="GR Elementary Education"/>
    <x v="2"/>
    <x v="1"/>
    <x v="0"/>
    <x v="8"/>
    <x v="0"/>
    <n v="-1162"/>
    <x v="0"/>
    <n v="59.849726775956285"/>
    <n v="10"/>
    <x v="7"/>
    <x v="0"/>
    <x v="0"/>
    <x v="1"/>
    <x v="0"/>
  </r>
  <r>
    <n v="876214"/>
    <x v="2"/>
    <x v="3"/>
    <x v="1"/>
    <x v="0"/>
    <x v="0"/>
    <x v="64"/>
    <x v="3"/>
    <x v="7"/>
    <s v="GR Elementary Education"/>
    <x v="2"/>
    <x v="1"/>
    <x v="0"/>
    <x v="1"/>
    <x v="0"/>
    <n v="11298"/>
    <x v="0"/>
    <n v="25.735159817351601"/>
    <n v="16"/>
    <x v="7"/>
    <x v="0"/>
    <x v="0"/>
    <x v="1"/>
    <x v="0"/>
  </r>
  <r>
    <n v="190603"/>
    <x v="2"/>
    <x v="4"/>
    <x v="1"/>
    <x v="0"/>
    <x v="0"/>
    <x v="64"/>
    <x v="3"/>
    <x v="7"/>
    <s v="GR Elementary Education"/>
    <x v="2"/>
    <x v="1"/>
    <x v="0"/>
    <x v="1"/>
    <x v="0"/>
    <n v="4757"/>
    <x v="0"/>
    <n v="43.644748858447485"/>
    <n v="27"/>
    <x v="7"/>
    <x v="0"/>
    <x v="0"/>
    <x v="1"/>
    <x v="0"/>
  </r>
  <r>
    <n v="534493"/>
    <x v="2"/>
    <x v="4"/>
    <x v="1"/>
    <x v="0"/>
    <x v="0"/>
    <x v="64"/>
    <x v="3"/>
    <x v="7"/>
    <s v="GR Elementary Education"/>
    <x v="2"/>
    <x v="1"/>
    <x v="0"/>
    <x v="1"/>
    <x v="0"/>
    <n v="7625"/>
    <x v="0"/>
    <n v="35.792349726775953"/>
    <n v="21"/>
    <x v="7"/>
    <x v="0"/>
    <x v="0"/>
    <x v="1"/>
    <x v="0"/>
  </r>
  <r>
    <n v="645001"/>
    <x v="2"/>
    <x v="4"/>
    <x v="1"/>
    <x v="0"/>
    <x v="0"/>
    <x v="64"/>
    <x v="3"/>
    <x v="7"/>
    <s v="GR Elementary Education"/>
    <x v="2"/>
    <x v="1"/>
    <x v="0"/>
    <x v="1"/>
    <x v="0"/>
    <n v="9215"/>
    <x v="0"/>
    <n v="31.439269406392697"/>
    <n v="27"/>
    <x v="7"/>
    <x v="0"/>
    <x v="0"/>
    <x v="1"/>
    <x v="0"/>
  </r>
  <r>
    <n v="677758"/>
    <x v="2"/>
    <x v="4"/>
    <x v="1"/>
    <x v="0"/>
    <x v="0"/>
    <x v="64"/>
    <x v="3"/>
    <x v="7"/>
    <s v="GR Elementary Education"/>
    <x v="2"/>
    <x v="1"/>
    <x v="0"/>
    <x v="18"/>
    <x v="0"/>
    <n v="9321"/>
    <x v="0"/>
    <n v="31.148858447488585"/>
    <n v="27"/>
    <x v="7"/>
    <x v="0"/>
    <x v="1"/>
    <x v="1"/>
    <x v="0"/>
  </r>
  <r>
    <n v="773317"/>
    <x v="2"/>
    <x v="4"/>
    <x v="1"/>
    <x v="0"/>
    <x v="0"/>
    <x v="64"/>
    <x v="3"/>
    <x v="7"/>
    <s v="GR Elementary Education"/>
    <x v="2"/>
    <x v="1"/>
    <x v="0"/>
    <x v="1"/>
    <x v="0"/>
    <n v="6977"/>
    <x v="0"/>
    <n v="37.56529680365297"/>
    <n v="17"/>
    <x v="7"/>
    <x v="0"/>
    <x v="0"/>
    <x v="1"/>
    <x v="0"/>
  </r>
  <r>
    <n v="809661"/>
    <x v="2"/>
    <x v="4"/>
    <x v="1"/>
    <x v="0"/>
    <x v="0"/>
    <x v="64"/>
    <x v="3"/>
    <x v="7"/>
    <s v="GR Elementary Education"/>
    <x v="2"/>
    <x v="1"/>
    <x v="0"/>
    <x v="1"/>
    <x v="1"/>
    <n v="6458"/>
    <x v="0"/>
    <n v="38.987214611872147"/>
    <n v="27"/>
    <x v="7"/>
    <x v="0"/>
    <x v="0"/>
    <x v="1"/>
    <x v="0"/>
  </r>
  <r>
    <n v="836217"/>
    <x v="2"/>
    <x v="4"/>
    <x v="1"/>
    <x v="0"/>
    <x v="0"/>
    <x v="64"/>
    <x v="3"/>
    <x v="7"/>
    <s v="GR Elementary Education"/>
    <x v="2"/>
    <x v="1"/>
    <x v="0"/>
    <x v="8"/>
    <x v="1"/>
    <n v="2927"/>
    <x v="0"/>
    <n v="48.65300546448087"/>
    <n v="30"/>
    <x v="7"/>
    <x v="0"/>
    <x v="0"/>
    <x v="1"/>
    <x v="0"/>
  </r>
  <r>
    <n v="863551"/>
    <x v="2"/>
    <x v="4"/>
    <x v="1"/>
    <x v="0"/>
    <x v="0"/>
    <x v="64"/>
    <x v="3"/>
    <x v="7"/>
    <s v="GR Elementary Education"/>
    <x v="2"/>
    <x v="1"/>
    <x v="0"/>
    <x v="1"/>
    <x v="0"/>
    <n v="6174"/>
    <x v="0"/>
    <n v="39.765027322404372"/>
    <n v="21"/>
    <x v="7"/>
    <x v="0"/>
    <x v="0"/>
    <x v="1"/>
    <x v="0"/>
  </r>
  <r>
    <n v="961576"/>
    <x v="2"/>
    <x v="4"/>
    <x v="1"/>
    <x v="0"/>
    <x v="0"/>
    <x v="64"/>
    <x v="3"/>
    <x v="7"/>
    <s v="GR Elementary Education"/>
    <x v="2"/>
    <x v="1"/>
    <x v="0"/>
    <x v="1"/>
    <x v="0"/>
    <n v="11267"/>
    <x v="0"/>
    <n v="25.820091324200913"/>
    <n v="27"/>
    <x v="7"/>
    <x v="0"/>
    <x v="0"/>
    <x v="1"/>
    <x v="0"/>
  </r>
  <r>
    <n v="1006624"/>
    <x v="2"/>
    <x v="4"/>
    <x v="1"/>
    <x v="0"/>
    <x v="0"/>
    <x v="64"/>
    <x v="3"/>
    <x v="7"/>
    <s v="GR Elementary Education"/>
    <x v="2"/>
    <x v="1"/>
    <x v="0"/>
    <x v="8"/>
    <x v="0"/>
    <n v="5137"/>
    <x v="0"/>
    <n v="42.603652968036528"/>
    <n v="36"/>
    <x v="7"/>
    <x v="0"/>
    <x v="0"/>
    <x v="1"/>
    <x v="0"/>
  </r>
  <r>
    <n v="1061568"/>
    <x v="2"/>
    <x v="4"/>
    <x v="1"/>
    <x v="0"/>
    <x v="0"/>
    <x v="64"/>
    <x v="3"/>
    <x v="7"/>
    <s v="GR Elementary Education"/>
    <x v="2"/>
    <x v="1"/>
    <x v="0"/>
    <x v="8"/>
    <x v="0"/>
    <n v="8701"/>
    <x v="0"/>
    <n v="32.844748858447488"/>
    <n v="6"/>
    <x v="7"/>
    <x v="0"/>
    <x v="0"/>
    <x v="1"/>
    <x v="0"/>
  </r>
  <r>
    <n v="1089242"/>
    <x v="2"/>
    <x v="4"/>
    <x v="1"/>
    <x v="0"/>
    <x v="0"/>
    <x v="64"/>
    <x v="3"/>
    <x v="7"/>
    <s v="GR Elementary Education"/>
    <x v="2"/>
    <x v="1"/>
    <x v="0"/>
    <x v="8"/>
    <x v="0"/>
    <n v="3531"/>
    <x v="0"/>
    <n v="47.000913242009133"/>
    <n v="17"/>
    <x v="7"/>
    <x v="0"/>
    <x v="0"/>
    <x v="1"/>
    <x v="0"/>
  </r>
  <r>
    <n v="1129040"/>
    <x v="2"/>
    <x v="4"/>
    <x v="1"/>
    <x v="0"/>
    <x v="0"/>
    <x v="64"/>
    <x v="3"/>
    <x v="7"/>
    <s v="GR Elementary Education"/>
    <x v="2"/>
    <x v="1"/>
    <x v="0"/>
    <x v="8"/>
    <x v="0"/>
    <n v="10498"/>
    <x v="0"/>
    <n v="27.92622950819672"/>
    <n v="27"/>
    <x v="7"/>
    <x v="0"/>
    <x v="0"/>
    <x v="1"/>
    <x v="0"/>
  </r>
  <r>
    <n v="1153756"/>
    <x v="2"/>
    <x v="4"/>
    <x v="1"/>
    <x v="0"/>
    <x v="0"/>
    <x v="64"/>
    <x v="3"/>
    <x v="7"/>
    <s v="GR Elementary Education"/>
    <x v="2"/>
    <x v="1"/>
    <x v="0"/>
    <x v="8"/>
    <x v="0"/>
    <n v="9797"/>
    <x v="0"/>
    <n v="29.844748858447488"/>
    <n v="0"/>
    <x v="6"/>
    <x v="0"/>
    <x v="0"/>
    <x v="1"/>
    <x v="0"/>
  </r>
  <r>
    <n v="1161867"/>
    <x v="2"/>
    <x v="4"/>
    <x v="1"/>
    <x v="0"/>
    <x v="0"/>
    <x v="64"/>
    <x v="3"/>
    <x v="7"/>
    <s v="GR Elementary Education"/>
    <x v="2"/>
    <x v="1"/>
    <x v="0"/>
    <x v="8"/>
    <x v="0"/>
    <n v="10583"/>
    <x v="0"/>
    <n v="27.693989071038253"/>
    <n v="0"/>
    <x v="6"/>
    <x v="0"/>
    <x v="0"/>
    <x v="1"/>
    <x v="0"/>
  </r>
  <r>
    <n v="83420"/>
    <x v="2"/>
    <x v="5"/>
    <x v="1"/>
    <x v="0"/>
    <x v="0"/>
    <x v="64"/>
    <x v="3"/>
    <x v="7"/>
    <s v="GR Elementary Education"/>
    <x v="2"/>
    <x v="1"/>
    <x v="0"/>
    <x v="1"/>
    <x v="1"/>
    <n v="7597"/>
    <x v="0"/>
    <n v="35.868852459016395"/>
    <n v="3"/>
    <x v="7"/>
    <x v="0"/>
    <x v="0"/>
    <x v="1"/>
    <x v="0"/>
  </r>
  <r>
    <n v="1127826"/>
    <x v="2"/>
    <x v="5"/>
    <x v="1"/>
    <x v="0"/>
    <x v="0"/>
    <x v="64"/>
    <x v="3"/>
    <x v="7"/>
    <s v="GR Elementary Education"/>
    <x v="2"/>
    <x v="1"/>
    <x v="0"/>
    <x v="8"/>
    <x v="0"/>
    <n v="8500"/>
    <x v="0"/>
    <n v="33.395433789954339"/>
    <n v="17"/>
    <x v="7"/>
    <x v="0"/>
    <x v="0"/>
    <x v="1"/>
    <x v="0"/>
  </r>
  <r>
    <n v="1128288"/>
    <x v="2"/>
    <x v="5"/>
    <x v="1"/>
    <x v="0"/>
    <x v="0"/>
    <x v="64"/>
    <x v="3"/>
    <x v="7"/>
    <s v="GR Elementary Education"/>
    <x v="2"/>
    <x v="1"/>
    <x v="0"/>
    <x v="8"/>
    <x v="0"/>
    <n v="8638"/>
    <x v="0"/>
    <n v="33.017351598173512"/>
    <n v="0"/>
    <x v="7"/>
    <x v="0"/>
    <x v="0"/>
    <x v="1"/>
    <x v="0"/>
  </r>
  <r>
    <n v="94582"/>
    <x v="2"/>
    <x v="6"/>
    <x v="1"/>
    <x v="0"/>
    <x v="0"/>
    <x v="64"/>
    <x v="3"/>
    <x v="7"/>
    <s v="GR Elementary Education"/>
    <x v="2"/>
    <x v="1"/>
    <x v="0"/>
    <x v="1"/>
    <x v="0"/>
    <n v="3717"/>
    <x v="0"/>
    <n v="46.49132420091324"/>
    <n v="7"/>
    <x v="7"/>
    <x v="0"/>
    <x v="0"/>
    <x v="1"/>
    <x v="0"/>
  </r>
  <r>
    <n v="650590"/>
    <x v="2"/>
    <x v="6"/>
    <x v="1"/>
    <x v="0"/>
    <x v="0"/>
    <x v="64"/>
    <x v="3"/>
    <x v="7"/>
    <s v="GR Elementary Education"/>
    <x v="2"/>
    <x v="1"/>
    <x v="0"/>
    <x v="1"/>
    <x v="0"/>
    <n v="10076"/>
    <x v="0"/>
    <n v="29.080365296803656"/>
    <n v="0"/>
    <x v="6"/>
    <x v="0"/>
    <x v="0"/>
    <x v="1"/>
    <x v="0"/>
  </r>
  <r>
    <n v="1050393"/>
    <x v="2"/>
    <x v="6"/>
    <x v="1"/>
    <x v="0"/>
    <x v="0"/>
    <x v="64"/>
    <x v="3"/>
    <x v="7"/>
    <s v="GR Elementary Education"/>
    <x v="2"/>
    <x v="1"/>
    <x v="0"/>
    <x v="1"/>
    <x v="0"/>
    <n v="12535"/>
    <x v="0"/>
    <n v="22.348858447488585"/>
    <n v="0"/>
    <x v="6"/>
    <x v="0"/>
    <x v="0"/>
    <x v="1"/>
    <x v="0"/>
  </r>
  <r>
    <n v="1156152"/>
    <x v="2"/>
    <x v="6"/>
    <x v="1"/>
    <x v="0"/>
    <x v="0"/>
    <x v="64"/>
    <x v="3"/>
    <x v="7"/>
    <s v="GR Elementary Education"/>
    <x v="2"/>
    <x v="1"/>
    <x v="0"/>
    <x v="8"/>
    <x v="0"/>
    <n v="3089"/>
    <x v="0"/>
    <n v="48.210382513661202"/>
    <n v="0"/>
    <x v="7"/>
    <x v="0"/>
    <x v="0"/>
    <x v="1"/>
    <x v="0"/>
  </r>
  <r>
    <n v="243570"/>
    <x v="2"/>
    <x v="7"/>
    <x v="1"/>
    <x v="0"/>
    <x v="0"/>
    <x v="64"/>
    <x v="3"/>
    <x v="7"/>
    <s v="GR Elementary Education"/>
    <x v="2"/>
    <x v="1"/>
    <x v="1"/>
    <x v="10"/>
    <x v="0"/>
    <n v="619"/>
    <x v="0"/>
    <n v="54.973515981735154"/>
    <n v="0"/>
    <x v="6"/>
    <x v="0"/>
    <x v="2"/>
    <x v="1"/>
    <x v="0"/>
  </r>
  <r>
    <n v="658990"/>
    <x v="2"/>
    <x v="7"/>
    <x v="1"/>
    <x v="0"/>
    <x v="0"/>
    <x v="64"/>
    <x v="3"/>
    <x v="7"/>
    <s v="GR Elementary Education"/>
    <x v="2"/>
    <x v="1"/>
    <x v="1"/>
    <x v="1"/>
    <x v="0"/>
    <n v="10212"/>
    <x v="0"/>
    <n v="28.707762557077626"/>
    <n v="0"/>
    <x v="7"/>
    <x v="0"/>
    <x v="0"/>
    <x v="1"/>
    <x v="0"/>
  </r>
  <r>
    <n v="715853"/>
    <x v="2"/>
    <x v="7"/>
    <x v="1"/>
    <x v="0"/>
    <x v="0"/>
    <x v="64"/>
    <x v="3"/>
    <x v="7"/>
    <s v="GR Elementary Education"/>
    <x v="2"/>
    <x v="1"/>
    <x v="1"/>
    <x v="1"/>
    <x v="1"/>
    <n v="8966"/>
    <x v="0"/>
    <n v="32.120218579234972"/>
    <n v="15"/>
    <x v="7"/>
    <x v="0"/>
    <x v="0"/>
    <x v="1"/>
    <x v="0"/>
  </r>
  <r>
    <n v="733079"/>
    <x v="2"/>
    <x v="7"/>
    <x v="1"/>
    <x v="0"/>
    <x v="0"/>
    <x v="64"/>
    <x v="3"/>
    <x v="7"/>
    <s v="GR Elementary Education"/>
    <x v="2"/>
    <x v="1"/>
    <x v="1"/>
    <x v="22"/>
    <x v="0"/>
    <n v="10917"/>
    <x v="0"/>
    <n v="26.778995433789955"/>
    <n v="0"/>
    <x v="6"/>
    <x v="0"/>
    <x v="0"/>
    <x v="1"/>
    <x v="0"/>
  </r>
  <r>
    <n v="800085"/>
    <x v="2"/>
    <x v="7"/>
    <x v="1"/>
    <x v="0"/>
    <x v="0"/>
    <x v="64"/>
    <x v="3"/>
    <x v="7"/>
    <s v="GR Elementary Education"/>
    <x v="2"/>
    <x v="1"/>
    <x v="1"/>
    <x v="1"/>
    <x v="0"/>
    <n v="6146"/>
    <x v="0"/>
    <n v="39.841530054644807"/>
    <n v="12"/>
    <x v="7"/>
    <x v="0"/>
    <x v="0"/>
    <x v="1"/>
    <x v="0"/>
  </r>
  <r>
    <n v="923822"/>
    <x v="2"/>
    <x v="7"/>
    <x v="1"/>
    <x v="0"/>
    <x v="0"/>
    <x v="64"/>
    <x v="3"/>
    <x v="7"/>
    <s v="GR Elementary Education"/>
    <x v="2"/>
    <x v="1"/>
    <x v="1"/>
    <x v="1"/>
    <x v="0"/>
    <n v="11168"/>
    <x v="0"/>
    <n v="26.091324200913242"/>
    <n v="0"/>
    <x v="6"/>
    <x v="0"/>
    <x v="0"/>
    <x v="1"/>
    <x v="0"/>
  </r>
  <r>
    <n v="924106"/>
    <x v="2"/>
    <x v="7"/>
    <x v="1"/>
    <x v="0"/>
    <x v="0"/>
    <x v="64"/>
    <x v="3"/>
    <x v="7"/>
    <s v="GR Elementary Education"/>
    <x v="2"/>
    <x v="1"/>
    <x v="1"/>
    <x v="1"/>
    <x v="0"/>
    <n v="10979"/>
    <x v="0"/>
    <n v="26.609132420091324"/>
    <n v="0"/>
    <x v="6"/>
    <x v="0"/>
    <x v="0"/>
    <x v="1"/>
    <x v="0"/>
  </r>
  <r>
    <n v="1102610"/>
    <x v="2"/>
    <x v="7"/>
    <x v="1"/>
    <x v="0"/>
    <x v="0"/>
    <x v="64"/>
    <x v="3"/>
    <x v="7"/>
    <s v="GR Elementary Education"/>
    <x v="2"/>
    <x v="1"/>
    <x v="1"/>
    <x v="8"/>
    <x v="0"/>
    <n v="10829"/>
    <x v="0"/>
    <n v="27.020091324200916"/>
    <n v="0"/>
    <x v="7"/>
    <x v="0"/>
    <x v="0"/>
    <x v="1"/>
    <x v="0"/>
  </r>
  <r>
    <n v="1113003"/>
    <x v="2"/>
    <x v="7"/>
    <x v="1"/>
    <x v="0"/>
    <x v="0"/>
    <x v="64"/>
    <x v="3"/>
    <x v="7"/>
    <s v="GR Elementary Education"/>
    <x v="2"/>
    <x v="1"/>
    <x v="1"/>
    <x v="8"/>
    <x v="0"/>
    <n v="9160"/>
    <x v="0"/>
    <n v="31.589954337899545"/>
    <n v="0"/>
    <x v="7"/>
    <x v="0"/>
    <x v="0"/>
    <x v="1"/>
    <x v="0"/>
  </r>
  <r>
    <n v="1094017"/>
    <x v="2"/>
    <x v="7"/>
    <x v="1"/>
    <x v="4"/>
    <x v="0"/>
    <x v="64"/>
    <x v="3"/>
    <x v="7"/>
    <s v="GR Elementary Education"/>
    <x v="2"/>
    <x v="1"/>
    <x v="1"/>
    <x v="8"/>
    <x v="1"/>
    <n v="7766"/>
    <x v="0"/>
    <n v="35.406392694063925"/>
    <n v="0"/>
    <x v="6"/>
    <x v="0"/>
    <x v="0"/>
    <x v="1"/>
    <x v="0"/>
  </r>
  <r>
    <n v="113897"/>
    <x v="2"/>
    <x v="8"/>
    <x v="1"/>
    <x v="0"/>
    <x v="0"/>
    <x v="64"/>
    <x v="3"/>
    <x v="7"/>
    <s v="GR Elementary Education"/>
    <x v="2"/>
    <x v="1"/>
    <x v="1"/>
    <x v="1"/>
    <x v="0"/>
    <n v="6241"/>
    <x v="0"/>
    <n v="39.581735159817349"/>
    <n v="3"/>
    <x v="6"/>
    <x v="0"/>
    <x v="0"/>
    <x v="1"/>
    <x v="0"/>
  </r>
  <r>
    <n v="901905"/>
    <x v="2"/>
    <x v="8"/>
    <x v="1"/>
    <x v="0"/>
    <x v="0"/>
    <x v="64"/>
    <x v="3"/>
    <x v="7"/>
    <s v="GR Elementary Education"/>
    <x v="2"/>
    <x v="1"/>
    <x v="1"/>
    <x v="1"/>
    <x v="1"/>
    <n v="7237"/>
    <x v="0"/>
    <n v="36.852968036529681"/>
    <n v="0"/>
    <x v="7"/>
    <x v="0"/>
    <x v="0"/>
    <x v="1"/>
    <x v="0"/>
  </r>
  <r>
    <n v="1016201"/>
    <x v="2"/>
    <x v="8"/>
    <x v="1"/>
    <x v="0"/>
    <x v="0"/>
    <x v="64"/>
    <x v="3"/>
    <x v="7"/>
    <s v="GR Elementary Education"/>
    <x v="2"/>
    <x v="1"/>
    <x v="1"/>
    <x v="0"/>
    <x v="0"/>
    <n v="8826"/>
    <x v="0"/>
    <n v="32.502732240437155"/>
    <n v="0"/>
    <x v="6"/>
    <x v="0"/>
    <x v="0"/>
    <x v="1"/>
    <x v="0"/>
  </r>
  <r>
    <n v="1033931"/>
    <x v="2"/>
    <x v="8"/>
    <x v="1"/>
    <x v="0"/>
    <x v="0"/>
    <x v="64"/>
    <x v="3"/>
    <x v="7"/>
    <s v="GR Elementary Education"/>
    <x v="2"/>
    <x v="1"/>
    <x v="1"/>
    <x v="8"/>
    <x v="1"/>
    <n v="10742"/>
    <x v="0"/>
    <n v="27.258447488584476"/>
    <n v="6"/>
    <x v="7"/>
    <x v="0"/>
    <x v="0"/>
    <x v="1"/>
    <x v="0"/>
  </r>
  <r>
    <n v="1115242"/>
    <x v="2"/>
    <x v="8"/>
    <x v="1"/>
    <x v="0"/>
    <x v="0"/>
    <x v="64"/>
    <x v="3"/>
    <x v="7"/>
    <s v="GR Elementary Education"/>
    <x v="2"/>
    <x v="1"/>
    <x v="1"/>
    <x v="8"/>
    <x v="1"/>
    <n v="9672"/>
    <x v="0"/>
    <n v="30.187214611872147"/>
    <n v="14"/>
    <x v="7"/>
    <x v="0"/>
    <x v="0"/>
    <x v="1"/>
    <x v="0"/>
  </r>
  <r>
    <n v="1166354"/>
    <x v="2"/>
    <x v="9"/>
    <x v="1"/>
    <x v="1"/>
    <x v="0"/>
    <x v="64"/>
    <x v="3"/>
    <x v="7"/>
    <s v="GR Elementary Education"/>
    <x v="2"/>
    <x v="1"/>
    <x v="1"/>
    <x v="8"/>
    <x v="0"/>
    <n v="8987"/>
    <x v="0"/>
    <n v="32.062841530054641"/>
    <n v="0"/>
    <x v="6"/>
    <x v="0"/>
    <x v="0"/>
    <x v="1"/>
    <x v="0"/>
  </r>
  <r>
    <n v="746055"/>
    <x v="2"/>
    <x v="9"/>
    <x v="1"/>
    <x v="0"/>
    <x v="0"/>
    <x v="64"/>
    <x v="3"/>
    <x v="7"/>
    <s v="GR Elementary Education"/>
    <x v="2"/>
    <x v="1"/>
    <x v="1"/>
    <x v="1"/>
    <x v="0"/>
    <n v="9014"/>
    <x v="0"/>
    <n v="31.989071038251367"/>
    <n v="0"/>
    <x v="6"/>
    <x v="0"/>
    <x v="0"/>
    <x v="1"/>
    <x v="0"/>
  </r>
  <r>
    <n v="836854"/>
    <x v="2"/>
    <x v="9"/>
    <x v="1"/>
    <x v="0"/>
    <x v="0"/>
    <x v="64"/>
    <x v="3"/>
    <x v="7"/>
    <s v="GR Elementary Education"/>
    <x v="2"/>
    <x v="1"/>
    <x v="1"/>
    <x v="1"/>
    <x v="1"/>
    <n v="10858"/>
    <x v="0"/>
    <n v="26.940639269406393"/>
    <n v="16"/>
    <x v="7"/>
    <x v="0"/>
    <x v="0"/>
    <x v="1"/>
    <x v="0"/>
  </r>
  <r>
    <n v="1127802"/>
    <x v="2"/>
    <x v="9"/>
    <x v="1"/>
    <x v="0"/>
    <x v="0"/>
    <x v="64"/>
    <x v="3"/>
    <x v="7"/>
    <s v="GR Elementary Education"/>
    <x v="2"/>
    <x v="1"/>
    <x v="1"/>
    <x v="8"/>
    <x v="1"/>
    <n v="9815"/>
    <x v="0"/>
    <n v="29.795433789954338"/>
    <n v="16"/>
    <x v="7"/>
    <x v="0"/>
    <x v="0"/>
    <x v="1"/>
    <x v="0"/>
  </r>
  <r>
    <n v="1128706"/>
    <x v="2"/>
    <x v="9"/>
    <x v="1"/>
    <x v="0"/>
    <x v="0"/>
    <x v="64"/>
    <x v="3"/>
    <x v="7"/>
    <s v="GR Elementary Education"/>
    <x v="2"/>
    <x v="1"/>
    <x v="1"/>
    <x v="8"/>
    <x v="0"/>
    <n v="11724"/>
    <x v="0"/>
    <n v="24.568306010928961"/>
    <n v="0"/>
    <x v="6"/>
    <x v="0"/>
    <x v="0"/>
    <x v="1"/>
    <x v="0"/>
  </r>
  <r>
    <n v="825304"/>
    <x v="2"/>
    <x v="10"/>
    <x v="1"/>
    <x v="0"/>
    <x v="0"/>
    <x v="64"/>
    <x v="3"/>
    <x v="7"/>
    <s v="GR Elementary Education"/>
    <x v="2"/>
    <x v="1"/>
    <x v="1"/>
    <x v="1"/>
    <x v="0"/>
    <n v="9859"/>
    <x v="0"/>
    <n v="29.674885844748861"/>
    <n v="6"/>
    <x v="7"/>
    <x v="0"/>
    <x v="0"/>
    <x v="1"/>
    <x v="0"/>
  </r>
  <r>
    <n v="1050532"/>
    <x v="2"/>
    <x v="10"/>
    <x v="1"/>
    <x v="0"/>
    <x v="0"/>
    <x v="64"/>
    <x v="3"/>
    <x v="7"/>
    <s v="GR Elementary Education"/>
    <x v="2"/>
    <x v="1"/>
    <x v="1"/>
    <x v="1"/>
    <x v="0"/>
    <n v="10346"/>
    <x v="0"/>
    <n v="28.341530054644807"/>
    <n v="0"/>
    <x v="7"/>
    <x v="0"/>
    <x v="0"/>
    <x v="1"/>
    <x v="0"/>
  </r>
  <r>
    <n v="1139237"/>
    <x v="2"/>
    <x v="10"/>
    <x v="1"/>
    <x v="0"/>
    <x v="0"/>
    <x v="64"/>
    <x v="3"/>
    <x v="7"/>
    <s v="GR Elementary Education"/>
    <x v="2"/>
    <x v="1"/>
    <x v="1"/>
    <x v="8"/>
    <x v="1"/>
    <n v="6076"/>
    <x v="0"/>
    <n v="40.032786885245898"/>
    <n v="12"/>
    <x v="7"/>
    <x v="0"/>
    <x v="0"/>
    <x v="1"/>
    <x v="0"/>
  </r>
  <r>
    <n v="1166019"/>
    <x v="2"/>
    <x v="10"/>
    <x v="1"/>
    <x v="0"/>
    <x v="0"/>
    <x v="64"/>
    <x v="3"/>
    <x v="7"/>
    <s v="GR Elementary Education"/>
    <x v="2"/>
    <x v="1"/>
    <x v="1"/>
    <x v="8"/>
    <x v="0"/>
    <n v="10491"/>
    <x v="0"/>
    <n v="27.94535519125683"/>
    <n v="0"/>
    <x v="6"/>
    <x v="0"/>
    <x v="0"/>
    <x v="1"/>
    <x v="0"/>
  </r>
  <r>
    <n v="1106871"/>
    <x v="2"/>
    <x v="11"/>
    <x v="1"/>
    <x v="0"/>
    <x v="0"/>
    <x v="64"/>
    <x v="3"/>
    <x v="7"/>
    <s v="GR Elementary Education"/>
    <x v="2"/>
    <x v="1"/>
    <x v="1"/>
    <x v="8"/>
    <x v="0"/>
    <n v="4848"/>
    <x v="0"/>
    <n v="43.395433789954339"/>
    <n v="0"/>
    <x v="6"/>
    <x v="0"/>
    <x v="0"/>
    <x v="1"/>
    <x v="0"/>
  </r>
  <r>
    <n v="1150136"/>
    <x v="2"/>
    <x v="11"/>
    <x v="1"/>
    <x v="0"/>
    <x v="0"/>
    <x v="64"/>
    <x v="3"/>
    <x v="7"/>
    <s v="GR Elementary Education"/>
    <x v="2"/>
    <x v="1"/>
    <x v="1"/>
    <x v="8"/>
    <x v="0"/>
    <n v="1826"/>
    <x v="0"/>
    <n v="51.669398907103826"/>
    <n v="6"/>
    <x v="7"/>
    <x v="0"/>
    <x v="0"/>
    <x v="1"/>
    <x v="0"/>
  </r>
  <r>
    <n v="353013"/>
    <x v="3"/>
    <x v="18"/>
    <x v="1"/>
    <x v="2"/>
    <x v="0"/>
    <x v="64"/>
    <x v="3"/>
    <x v="7"/>
    <s v="GR Elementary Education"/>
    <x v="2"/>
    <x v="1"/>
    <x v="0"/>
    <x v="1"/>
    <x v="0"/>
    <n v="3742"/>
    <x v="0"/>
    <n v="46.422831050228311"/>
    <n v="0"/>
    <x v="0"/>
    <x v="0"/>
    <x v="0"/>
    <x v="1"/>
    <x v="0"/>
  </r>
  <r>
    <n v="585895"/>
    <x v="2"/>
    <x v="0"/>
    <x v="1"/>
    <x v="0"/>
    <x v="0"/>
    <x v="65"/>
    <x v="3"/>
    <x v="7"/>
    <s v="Mathematics"/>
    <x v="2"/>
    <x v="1"/>
    <x v="0"/>
    <x v="1"/>
    <x v="1"/>
    <n v="6081"/>
    <x v="0"/>
    <n v="40.019125683060111"/>
    <n v="30"/>
    <x v="7"/>
    <x v="0"/>
    <x v="0"/>
    <x v="1"/>
    <x v="0"/>
  </r>
  <r>
    <n v="898831"/>
    <x v="2"/>
    <x v="0"/>
    <x v="1"/>
    <x v="0"/>
    <x v="0"/>
    <x v="65"/>
    <x v="3"/>
    <x v="7"/>
    <s v="Mathematics"/>
    <x v="2"/>
    <x v="1"/>
    <x v="0"/>
    <x v="3"/>
    <x v="0"/>
    <n v="10510"/>
    <x v="0"/>
    <n v="27.893442622950822"/>
    <n v="33"/>
    <x v="7"/>
    <x v="0"/>
    <x v="1"/>
    <x v="1"/>
    <x v="0"/>
  </r>
  <r>
    <n v="542428"/>
    <x v="2"/>
    <x v="2"/>
    <x v="1"/>
    <x v="0"/>
    <x v="0"/>
    <x v="65"/>
    <x v="3"/>
    <x v="7"/>
    <s v="Mathematics"/>
    <x v="2"/>
    <x v="1"/>
    <x v="0"/>
    <x v="1"/>
    <x v="0"/>
    <n v="5836"/>
    <x v="0"/>
    <n v="40.688584474885843"/>
    <n v="27"/>
    <x v="7"/>
    <x v="0"/>
    <x v="0"/>
    <x v="1"/>
    <x v="0"/>
  </r>
  <r>
    <n v="1151858"/>
    <x v="2"/>
    <x v="4"/>
    <x v="1"/>
    <x v="7"/>
    <x v="0"/>
    <x v="65"/>
    <x v="3"/>
    <x v="7"/>
    <s v="Mathematics"/>
    <x v="2"/>
    <x v="1"/>
    <x v="0"/>
    <x v="8"/>
    <x v="0"/>
    <n v="11516"/>
    <x v="0"/>
    <n v="25.137899543378996"/>
    <n v="12"/>
    <x v="7"/>
    <x v="0"/>
    <x v="0"/>
    <x v="1"/>
    <x v="0"/>
  </r>
  <r>
    <n v="43454"/>
    <x v="2"/>
    <x v="4"/>
    <x v="1"/>
    <x v="0"/>
    <x v="0"/>
    <x v="65"/>
    <x v="3"/>
    <x v="7"/>
    <s v="Mathematics"/>
    <x v="2"/>
    <x v="1"/>
    <x v="0"/>
    <x v="1"/>
    <x v="0"/>
    <n v="5448"/>
    <x v="0"/>
    <n v="41.75159817351598"/>
    <n v="30"/>
    <x v="7"/>
    <x v="0"/>
    <x v="0"/>
    <x v="1"/>
    <x v="0"/>
  </r>
  <r>
    <n v="1007427"/>
    <x v="2"/>
    <x v="4"/>
    <x v="1"/>
    <x v="0"/>
    <x v="0"/>
    <x v="65"/>
    <x v="3"/>
    <x v="7"/>
    <s v="Mathematics"/>
    <x v="2"/>
    <x v="1"/>
    <x v="0"/>
    <x v="1"/>
    <x v="1"/>
    <n v="5028"/>
    <x v="0"/>
    <n v="42.902283105022832"/>
    <n v="21"/>
    <x v="7"/>
    <x v="0"/>
    <x v="0"/>
    <x v="1"/>
    <x v="0"/>
  </r>
  <r>
    <n v="1052801"/>
    <x v="2"/>
    <x v="4"/>
    <x v="1"/>
    <x v="0"/>
    <x v="0"/>
    <x v="65"/>
    <x v="3"/>
    <x v="7"/>
    <s v="Mathematics"/>
    <x v="2"/>
    <x v="1"/>
    <x v="0"/>
    <x v="8"/>
    <x v="0"/>
    <n v="3539"/>
    <x v="0"/>
    <n v="46.978995433789954"/>
    <n v="30"/>
    <x v="7"/>
    <x v="0"/>
    <x v="0"/>
    <x v="1"/>
    <x v="0"/>
  </r>
  <r>
    <n v="1008395"/>
    <x v="2"/>
    <x v="0"/>
    <x v="1"/>
    <x v="1"/>
    <x v="0"/>
    <x v="66"/>
    <x v="3"/>
    <x v="7"/>
    <s v="Reading"/>
    <x v="2"/>
    <x v="1"/>
    <x v="0"/>
    <x v="1"/>
    <x v="0"/>
    <n v="5693"/>
    <x v="0"/>
    <n v="41.080365296803656"/>
    <n v="6"/>
    <x v="7"/>
    <x v="0"/>
    <x v="0"/>
    <x v="1"/>
    <x v="0"/>
  </r>
  <r>
    <n v="1123615"/>
    <x v="2"/>
    <x v="0"/>
    <x v="1"/>
    <x v="1"/>
    <x v="0"/>
    <x v="66"/>
    <x v="3"/>
    <x v="7"/>
    <s v="Reading"/>
    <x v="2"/>
    <x v="1"/>
    <x v="0"/>
    <x v="8"/>
    <x v="0"/>
    <n v="11053"/>
    <x v="0"/>
    <n v="26.406392694063928"/>
    <n v="0"/>
    <x v="6"/>
    <x v="0"/>
    <x v="0"/>
    <x v="1"/>
    <x v="0"/>
  </r>
  <r>
    <n v="20592"/>
    <x v="2"/>
    <x v="0"/>
    <x v="1"/>
    <x v="0"/>
    <x v="0"/>
    <x v="66"/>
    <x v="3"/>
    <x v="7"/>
    <s v="Reading"/>
    <x v="2"/>
    <x v="1"/>
    <x v="0"/>
    <x v="1"/>
    <x v="0"/>
    <n v="2884"/>
    <x v="0"/>
    <n v="48.770776255707759"/>
    <n v="21"/>
    <x v="7"/>
    <x v="0"/>
    <x v="0"/>
    <x v="1"/>
    <x v="0"/>
  </r>
  <r>
    <n v="106081"/>
    <x v="2"/>
    <x v="0"/>
    <x v="1"/>
    <x v="0"/>
    <x v="0"/>
    <x v="66"/>
    <x v="3"/>
    <x v="7"/>
    <s v="Reading"/>
    <x v="2"/>
    <x v="1"/>
    <x v="0"/>
    <x v="18"/>
    <x v="0"/>
    <n v="7705"/>
    <x v="0"/>
    <n v="35.573515981735156"/>
    <n v="15"/>
    <x v="7"/>
    <x v="0"/>
    <x v="1"/>
    <x v="1"/>
    <x v="0"/>
  </r>
  <r>
    <n v="201047"/>
    <x v="2"/>
    <x v="0"/>
    <x v="1"/>
    <x v="0"/>
    <x v="0"/>
    <x v="66"/>
    <x v="3"/>
    <x v="7"/>
    <s v="Reading"/>
    <x v="2"/>
    <x v="1"/>
    <x v="0"/>
    <x v="1"/>
    <x v="0"/>
    <n v="2728"/>
    <x v="0"/>
    <n v="49.198173515981736"/>
    <n v="12"/>
    <x v="7"/>
    <x v="0"/>
    <x v="0"/>
    <x v="1"/>
    <x v="0"/>
  </r>
  <r>
    <n v="305054"/>
    <x v="2"/>
    <x v="0"/>
    <x v="1"/>
    <x v="0"/>
    <x v="0"/>
    <x v="66"/>
    <x v="3"/>
    <x v="7"/>
    <s v="Reading"/>
    <x v="2"/>
    <x v="1"/>
    <x v="0"/>
    <x v="1"/>
    <x v="0"/>
    <n v="7044"/>
    <x v="0"/>
    <n v="37.381735159817353"/>
    <n v="24"/>
    <x v="7"/>
    <x v="0"/>
    <x v="0"/>
    <x v="1"/>
    <x v="0"/>
  </r>
  <r>
    <n v="453427"/>
    <x v="2"/>
    <x v="0"/>
    <x v="1"/>
    <x v="0"/>
    <x v="0"/>
    <x v="66"/>
    <x v="3"/>
    <x v="7"/>
    <s v="Reading"/>
    <x v="2"/>
    <x v="1"/>
    <x v="0"/>
    <x v="1"/>
    <x v="0"/>
    <n v="10261"/>
    <x v="0"/>
    <n v="28.57377049180328"/>
    <n v="24"/>
    <x v="7"/>
    <x v="0"/>
    <x v="0"/>
    <x v="1"/>
    <x v="0"/>
  </r>
  <r>
    <n v="587399"/>
    <x v="2"/>
    <x v="0"/>
    <x v="1"/>
    <x v="0"/>
    <x v="0"/>
    <x v="66"/>
    <x v="3"/>
    <x v="7"/>
    <s v="Reading"/>
    <x v="2"/>
    <x v="1"/>
    <x v="0"/>
    <x v="1"/>
    <x v="0"/>
    <n v="4766"/>
    <x v="0"/>
    <n v="43.620091324200914"/>
    <n v="15"/>
    <x v="7"/>
    <x v="0"/>
    <x v="0"/>
    <x v="1"/>
    <x v="0"/>
  </r>
  <r>
    <n v="830071"/>
    <x v="2"/>
    <x v="0"/>
    <x v="1"/>
    <x v="0"/>
    <x v="0"/>
    <x v="66"/>
    <x v="3"/>
    <x v="7"/>
    <s v="Reading"/>
    <x v="2"/>
    <x v="1"/>
    <x v="0"/>
    <x v="1"/>
    <x v="0"/>
    <n v="9750"/>
    <x v="0"/>
    <n v="29.973515981735162"/>
    <n v="21"/>
    <x v="7"/>
    <x v="0"/>
    <x v="0"/>
    <x v="1"/>
    <x v="0"/>
  </r>
  <r>
    <n v="921575"/>
    <x v="2"/>
    <x v="0"/>
    <x v="1"/>
    <x v="0"/>
    <x v="0"/>
    <x v="66"/>
    <x v="3"/>
    <x v="7"/>
    <s v="Reading"/>
    <x v="2"/>
    <x v="1"/>
    <x v="0"/>
    <x v="1"/>
    <x v="0"/>
    <n v="7904"/>
    <x v="0"/>
    <n v="35.028310502283105"/>
    <n v="12"/>
    <x v="7"/>
    <x v="0"/>
    <x v="0"/>
    <x v="1"/>
    <x v="0"/>
  </r>
  <r>
    <n v="951547"/>
    <x v="2"/>
    <x v="0"/>
    <x v="1"/>
    <x v="0"/>
    <x v="0"/>
    <x v="66"/>
    <x v="3"/>
    <x v="7"/>
    <s v="Reading"/>
    <x v="2"/>
    <x v="1"/>
    <x v="0"/>
    <x v="4"/>
    <x v="0"/>
    <n v="6141"/>
    <x v="0"/>
    <n v="39.855191256830601"/>
    <n v="21"/>
    <x v="7"/>
    <x v="0"/>
    <x v="2"/>
    <x v="1"/>
    <x v="0"/>
  </r>
  <r>
    <n v="955733"/>
    <x v="2"/>
    <x v="0"/>
    <x v="1"/>
    <x v="0"/>
    <x v="0"/>
    <x v="66"/>
    <x v="3"/>
    <x v="7"/>
    <s v="Reading"/>
    <x v="2"/>
    <x v="1"/>
    <x v="0"/>
    <x v="1"/>
    <x v="0"/>
    <n v="9670"/>
    <x v="0"/>
    <n v="30.192694063926943"/>
    <n v="9"/>
    <x v="7"/>
    <x v="0"/>
    <x v="0"/>
    <x v="1"/>
    <x v="0"/>
  </r>
  <r>
    <n v="960973"/>
    <x v="2"/>
    <x v="0"/>
    <x v="1"/>
    <x v="0"/>
    <x v="0"/>
    <x v="66"/>
    <x v="3"/>
    <x v="7"/>
    <s v="Reading"/>
    <x v="2"/>
    <x v="1"/>
    <x v="0"/>
    <x v="1"/>
    <x v="0"/>
    <n v="6858"/>
    <x v="0"/>
    <n v="37.891324200913239"/>
    <n v="24"/>
    <x v="7"/>
    <x v="0"/>
    <x v="0"/>
    <x v="1"/>
    <x v="0"/>
  </r>
  <r>
    <n v="970491"/>
    <x v="2"/>
    <x v="0"/>
    <x v="1"/>
    <x v="0"/>
    <x v="0"/>
    <x v="66"/>
    <x v="3"/>
    <x v="7"/>
    <s v="Reading"/>
    <x v="2"/>
    <x v="1"/>
    <x v="0"/>
    <x v="5"/>
    <x v="0"/>
    <n v="8317"/>
    <x v="0"/>
    <n v="33.896803652968039"/>
    <n v="6"/>
    <x v="7"/>
    <x v="0"/>
    <x v="3"/>
    <x v="1"/>
    <x v="0"/>
  </r>
  <r>
    <n v="978388"/>
    <x v="2"/>
    <x v="0"/>
    <x v="1"/>
    <x v="0"/>
    <x v="0"/>
    <x v="66"/>
    <x v="3"/>
    <x v="7"/>
    <s v="Reading"/>
    <x v="2"/>
    <x v="1"/>
    <x v="0"/>
    <x v="1"/>
    <x v="0"/>
    <n v="10011"/>
    <x v="0"/>
    <n v="29.258447488584476"/>
    <n v="24"/>
    <x v="7"/>
    <x v="0"/>
    <x v="0"/>
    <x v="1"/>
    <x v="0"/>
  </r>
  <r>
    <n v="1029724"/>
    <x v="2"/>
    <x v="0"/>
    <x v="1"/>
    <x v="0"/>
    <x v="0"/>
    <x v="66"/>
    <x v="3"/>
    <x v="7"/>
    <s v="Reading"/>
    <x v="2"/>
    <x v="1"/>
    <x v="0"/>
    <x v="8"/>
    <x v="0"/>
    <n v="7748"/>
    <x v="0"/>
    <n v="35.455707762557076"/>
    <n v="6"/>
    <x v="7"/>
    <x v="0"/>
    <x v="0"/>
    <x v="1"/>
    <x v="0"/>
  </r>
  <r>
    <n v="992937"/>
    <x v="2"/>
    <x v="4"/>
    <x v="1"/>
    <x v="1"/>
    <x v="0"/>
    <x v="66"/>
    <x v="3"/>
    <x v="7"/>
    <s v="Reading"/>
    <x v="2"/>
    <x v="1"/>
    <x v="0"/>
    <x v="8"/>
    <x v="0"/>
    <n v="9412"/>
    <x v="0"/>
    <n v="30.899543378995435"/>
    <n v="0"/>
    <x v="7"/>
    <x v="0"/>
    <x v="0"/>
    <x v="1"/>
    <x v="0"/>
  </r>
  <r>
    <n v="333402"/>
    <x v="2"/>
    <x v="4"/>
    <x v="1"/>
    <x v="0"/>
    <x v="0"/>
    <x v="66"/>
    <x v="3"/>
    <x v="7"/>
    <s v="Reading"/>
    <x v="2"/>
    <x v="1"/>
    <x v="0"/>
    <x v="10"/>
    <x v="0"/>
    <n v="4272"/>
    <x v="0"/>
    <n v="44.970776255707761"/>
    <n v="15"/>
    <x v="6"/>
    <x v="0"/>
    <x v="2"/>
    <x v="1"/>
    <x v="0"/>
  </r>
  <r>
    <n v="908951"/>
    <x v="2"/>
    <x v="4"/>
    <x v="1"/>
    <x v="0"/>
    <x v="0"/>
    <x v="66"/>
    <x v="3"/>
    <x v="7"/>
    <s v="Reading"/>
    <x v="2"/>
    <x v="1"/>
    <x v="0"/>
    <x v="1"/>
    <x v="0"/>
    <n v="10939"/>
    <x v="0"/>
    <n v="26.718721461187215"/>
    <n v="15"/>
    <x v="7"/>
    <x v="0"/>
    <x v="0"/>
    <x v="1"/>
    <x v="0"/>
  </r>
  <r>
    <n v="943802"/>
    <x v="2"/>
    <x v="4"/>
    <x v="1"/>
    <x v="0"/>
    <x v="0"/>
    <x v="66"/>
    <x v="3"/>
    <x v="7"/>
    <s v="Reading"/>
    <x v="2"/>
    <x v="1"/>
    <x v="0"/>
    <x v="1"/>
    <x v="0"/>
    <n v="8057"/>
    <x v="0"/>
    <n v="34.609132420091321"/>
    <n v="12"/>
    <x v="7"/>
    <x v="0"/>
    <x v="0"/>
    <x v="1"/>
    <x v="0"/>
  </r>
  <r>
    <n v="1021566"/>
    <x v="2"/>
    <x v="4"/>
    <x v="1"/>
    <x v="0"/>
    <x v="0"/>
    <x v="66"/>
    <x v="3"/>
    <x v="7"/>
    <s v="Reading"/>
    <x v="2"/>
    <x v="1"/>
    <x v="0"/>
    <x v="1"/>
    <x v="0"/>
    <n v="2195"/>
    <x v="0"/>
    <n v="50.658447488584471"/>
    <n v="18"/>
    <x v="7"/>
    <x v="0"/>
    <x v="0"/>
    <x v="1"/>
    <x v="0"/>
  </r>
  <r>
    <n v="1031635"/>
    <x v="2"/>
    <x v="4"/>
    <x v="1"/>
    <x v="0"/>
    <x v="0"/>
    <x v="66"/>
    <x v="3"/>
    <x v="7"/>
    <s v="Reading"/>
    <x v="2"/>
    <x v="1"/>
    <x v="0"/>
    <x v="8"/>
    <x v="0"/>
    <n v="9924"/>
    <x v="0"/>
    <n v="29.496803652968037"/>
    <n v="21"/>
    <x v="7"/>
    <x v="0"/>
    <x v="0"/>
    <x v="1"/>
    <x v="0"/>
  </r>
  <r>
    <n v="1093781"/>
    <x v="2"/>
    <x v="4"/>
    <x v="1"/>
    <x v="0"/>
    <x v="0"/>
    <x v="66"/>
    <x v="3"/>
    <x v="7"/>
    <s v="Reading"/>
    <x v="2"/>
    <x v="1"/>
    <x v="0"/>
    <x v="8"/>
    <x v="0"/>
    <n v="4767"/>
    <x v="0"/>
    <n v="43.617351598173514"/>
    <n v="21"/>
    <x v="7"/>
    <x v="0"/>
    <x v="0"/>
    <x v="1"/>
    <x v="0"/>
  </r>
  <r>
    <n v="1095989"/>
    <x v="2"/>
    <x v="4"/>
    <x v="1"/>
    <x v="0"/>
    <x v="0"/>
    <x v="66"/>
    <x v="3"/>
    <x v="7"/>
    <s v="Reading"/>
    <x v="2"/>
    <x v="1"/>
    <x v="0"/>
    <x v="1"/>
    <x v="0"/>
    <n v="11010"/>
    <x v="0"/>
    <n v="26.524200913242009"/>
    <n v="9"/>
    <x v="7"/>
    <x v="0"/>
    <x v="0"/>
    <x v="1"/>
    <x v="0"/>
  </r>
  <r>
    <n v="1087197"/>
    <x v="4"/>
    <x v="0"/>
    <x v="1"/>
    <x v="0"/>
    <x v="0"/>
    <x v="66"/>
    <x v="3"/>
    <x v="7"/>
    <s v="Reading"/>
    <x v="2"/>
    <x v="1"/>
    <x v="0"/>
    <x v="8"/>
    <x v="0"/>
    <n v="8743"/>
    <x v="0"/>
    <n v="32.729680365296801"/>
    <n v="0"/>
    <x v="0"/>
    <x v="0"/>
    <x v="0"/>
    <x v="1"/>
    <x v="0"/>
  </r>
  <r>
    <n v="758278"/>
    <x v="3"/>
    <x v="18"/>
    <x v="1"/>
    <x v="0"/>
    <x v="0"/>
    <x v="66"/>
    <x v="3"/>
    <x v="7"/>
    <s v="Reading"/>
    <x v="2"/>
    <x v="1"/>
    <x v="0"/>
    <x v="1"/>
    <x v="0"/>
    <n v="2696"/>
    <x v="0"/>
    <n v="49.285844748858445"/>
    <n v="0"/>
    <x v="0"/>
    <x v="0"/>
    <x v="0"/>
    <x v="1"/>
    <x v="0"/>
  </r>
  <r>
    <n v="1141080"/>
    <x v="2"/>
    <x v="0"/>
    <x v="1"/>
    <x v="1"/>
    <x v="0"/>
    <x v="67"/>
    <x v="3"/>
    <x v="7"/>
    <s v="Special Education"/>
    <x v="0"/>
    <x v="1"/>
    <x v="0"/>
    <x v="8"/>
    <x v="0"/>
    <n v="-1062"/>
    <x v="0"/>
    <n v="59.576255707762556"/>
    <n v="0"/>
    <x v="7"/>
    <x v="0"/>
    <x v="0"/>
    <x v="1"/>
    <x v="0"/>
  </r>
  <r>
    <n v="22950"/>
    <x v="2"/>
    <x v="0"/>
    <x v="1"/>
    <x v="0"/>
    <x v="0"/>
    <x v="67"/>
    <x v="3"/>
    <x v="7"/>
    <s v="Special Education"/>
    <x v="0"/>
    <x v="1"/>
    <x v="0"/>
    <x v="1"/>
    <x v="0"/>
    <n v="3936"/>
    <x v="0"/>
    <n v="45.891324200913239"/>
    <n v="19"/>
    <x v="6"/>
    <x v="0"/>
    <x v="0"/>
    <x v="1"/>
    <x v="0"/>
  </r>
  <r>
    <n v="85680"/>
    <x v="2"/>
    <x v="0"/>
    <x v="1"/>
    <x v="0"/>
    <x v="0"/>
    <x v="67"/>
    <x v="3"/>
    <x v="7"/>
    <s v="Special Education"/>
    <x v="0"/>
    <x v="1"/>
    <x v="0"/>
    <x v="1"/>
    <x v="0"/>
    <n v="35"/>
    <x v="0"/>
    <n v="56.571038251366119"/>
    <n v="9"/>
    <x v="7"/>
    <x v="0"/>
    <x v="0"/>
    <x v="1"/>
    <x v="0"/>
  </r>
  <r>
    <n v="87270"/>
    <x v="2"/>
    <x v="0"/>
    <x v="1"/>
    <x v="0"/>
    <x v="0"/>
    <x v="67"/>
    <x v="3"/>
    <x v="7"/>
    <s v="Special Education"/>
    <x v="0"/>
    <x v="1"/>
    <x v="0"/>
    <x v="1"/>
    <x v="0"/>
    <n v="-1559"/>
    <x v="0"/>
    <n v="60.935159817351597"/>
    <n v="3"/>
    <x v="7"/>
    <x v="0"/>
    <x v="0"/>
    <x v="1"/>
    <x v="0"/>
  </r>
  <r>
    <n v="100968"/>
    <x v="2"/>
    <x v="0"/>
    <x v="1"/>
    <x v="0"/>
    <x v="0"/>
    <x v="67"/>
    <x v="3"/>
    <x v="7"/>
    <s v="Special Education"/>
    <x v="0"/>
    <x v="1"/>
    <x v="0"/>
    <x v="1"/>
    <x v="0"/>
    <n v="3218"/>
    <x v="0"/>
    <n v="47.857923497267763"/>
    <n v="9"/>
    <x v="7"/>
    <x v="0"/>
    <x v="0"/>
    <x v="1"/>
    <x v="0"/>
  </r>
  <r>
    <n v="574752"/>
    <x v="2"/>
    <x v="0"/>
    <x v="1"/>
    <x v="0"/>
    <x v="0"/>
    <x v="67"/>
    <x v="3"/>
    <x v="7"/>
    <s v="Special Education"/>
    <x v="0"/>
    <x v="1"/>
    <x v="0"/>
    <x v="1"/>
    <x v="0"/>
    <n v="8291"/>
    <x v="0"/>
    <n v="33.968036529680361"/>
    <n v="3"/>
    <x v="7"/>
    <x v="0"/>
    <x v="0"/>
    <x v="1"/>
    <x v="0"/>
  </r>
  <r>
    <n v="937602"/>
    <x v="2"/>
    <x v="0"/>
    <x v="1"/>
    <x v="0"/>
    <x v="0"/>
    <x v="67"/>
    <x v="3"/>
    <x v="7"/>
    <s v="Special Education"/>
    <x v="0"/>
    <x v="1"/>
    <x v="0"/>
    <x v="1"/>
    <x v="0"/>
    <n v="4170"/>
    <x v="0"/>
    <n v="45.25022831050228"/>
    <n v="39"/>
    <x v="6"/>
    <x v="0"/>
    <x v="0"/>
    <x v="1"/>
    <x v="0"/>
  </r>
  <r>
    <n v="941299"/>
    <x v="2"/>
    <x v="0"/>
    <x v="1"/>
    <x v="0"/>
    <x v="0"/>
    <x v="67"/>
    <x v="3"/>
    <x v="7"/>
    <s v="Special Education"/>
    <x v="0"/>
    <x v="1"/>
    <x v="0"/>
    <x v="1"/>
    <x v="0"/>
    <n v="3010"/>
    <x v="0"/>
    <n v="48.42622950819672"/>
    <n v="39"/>
    <x v="6"/>
    <x v="0"/>
    <x v="0"/>
    <x v="1"/>
    <x v="0"/>
  </r>
  <r>
    <n v="983452"/>
    <x v="2"/>
    <x v="0"/>
    <x v="1"/>
    <x v="0"/>
    <x v="0"/>
    <x v="67"/>
    <x v="3"/>
    <x v="7"/>
    <s v="Special Education"/>
    <x v="0"/>
    <x v="1"/>
    <x v="0"/>
    <x v="1"/>
    <x v="1"/>
    <n v="8029"/>
    <x v="0"/>
    <n v="34.68584474885845"/>
    <n v="15"/>
    <x v="7"/>
    <x v="0"/>
    <x v="0"/>
    <x v="1"/>
    <x v="0"/>
  </r>
  <r>
    <n v="1065000"/>
    <x v="2"/>
    <x v="0"/>
    <x v="1"/>
    <x v="0"/>
    <x v="0"/>
    <x v="67"/>
    <x v="3"/>
    <x v="7"/>
    <s v="Special Education"/>
    <x v="0"/>
    <x v="1"/>
    <x v="0"/>
    <x v="8"/>
    <x v="0"/>
    <n v="9457"/>
    <x v="0"/>
    <n v="30.776255707762559"/>
    <n v="9"/>
    <x v="7"/>
    <x v="0"/>
    <x v="0"/>
    <x v="1"/>
    <x v="0"/>
  </r>
  <r>
    <n v="1092503"/>
    <x v="2"/>
    <x v="0"/>
    <x v="1"/>
    <x v="0"/>
    <x v="0"/>
    <x v="67"/>
    <x v="3"/>
    <x v="7"/>
    <s v="Special Education"/>
    <x v="0"/>
    <x v="1"/>
    <x v="0"/>
    <x v="1"/>
    <x v="0"/>
    <n v="10147"/>
    <x v="0"/>
    <n v="28.88584474885845"/>
    <n v="3"/>
    <x v="6"/>
    <x v="0"/>
    <x v="0"/>
    <x v="1"/>
    <x v="0"/>
  </r>
  <r>
    <n v="1128981"/>
    <x v="2"/>
    <x v="0"/>
    <x v="1"/>
    <x v="0"/>
    <x v="0"/>
    <x v="67"/>
    <x v="3"/>
    <x v="7"/>
    <s v="Special Education"/>
    <x v="0"/>
    <x v="1"/>
    <x v="0"/>
    <x v="8"/>
    <x v="1"/>
    <n v="9088"/>
    <x v="0"/>
    <n v="31.78688524590164"/>
    <n v="9"/>
    <x v="7"/>
    <x v="0"/>
    <x v="0"/>
    <x v="1"/>
    <x v="0"/>
  </r>
  <r>
    <n v="1030362"/>
    <x v="2"/>
    <x v="4"/>
    <x v="1"/>
    <x v="1"/>
    <x v="0"/>
    <x v="67"/>
    <x v="3"/>
    <x v="7"/>
    <s v="Special Education"/>
    <x v="0"/>
    <x v="1"/>
    <x v="0"/>
    <x v="8"/>
    <x v="0"/>
    <n v="1933"/>
    <x v="0"/>
    <n v="51.376255707762553"/>
    <n v="9"/>
    <x v="7"/>
    <x v="0"/>
    <x v="0"/>
    <x v="1"/>
    <x v="0"/>
  </r>
  <r>
    <n v="501642"/>
    <x v="2"/>
    <x v="4"/>
    <x v="1"/>
    <x v="0"/>
    <x v="0"/>
    <x v="67"/>
    <x v="3"/>
    <x v="7"/>
    <s v="Special Education"/>
    <x v="0"/>
    <x v="1"/>
    <x v="0"/>
    <x v="5"/>
    <x v="0"/>
    <n v="2991"/>
    <x v="0"/>
    <n v="48.478142076502735"/>
    <n v="42"/>
    <x v="6"/>
    <x v="0"/>
    <x v="3"/>
    <x v="1"/>
    <x v="0"/>
  </r>
  <r>
    <n v="552768"/>
    <x v="2"/>
    <x v="4"/>
    <x v="1"/>
    <x v="0"/>
    <x v="0"/>
    <x v="67"/>
    <x v="3"/>
    <x v="7"/>
    <s v="Special Education"/>
    <x v="0"/>
    <x v="1"/>
    <x v="0"/>
    <x v="1"/>
    <x v="0"/>
    <n v="5876"/>
    <x v="0"/>
    <n v="40.579234972677597"/>
    <n v="12"/>
    <x v="7"/>
    <x v="0"/>
    <x v="0"/>
    <x v="1"/>
    <x v="0"/>
  </r>
  <r>
    <n v="641744"/>
    <x v="2"/>
    <x v="4"/>
    <x v="1"/>
    <x v="0"/>
    <x v="0"/>
    <x v="67"/>
    <x v="3"/>
    <x v="7"/>
    <s v="Special Education"/>
    <x v="0"/>
    <x v="1"/>
    <x v="0"/>
    <x v="1"/>
    <x v="0"/>
    <n v="760"/>
    <x v="0"/>
    <n v="54.587214611872142"/>
    <n v="18"/>
    <x v="7"/>
    <x v="0"/>
    <x v="0"/>
    <x v="1"/>
    <x v="0"/>
  </r>
  <r>
    <n v="679184"/>
    <x v="2"/>
    <x v="4"/>
    <x v="1"/>
    <x v="0"/>
    <x v="0"/>
    <x v="67"/>
    <x v="3"/>
    <x v="7"/>
    <s v="Special Education"/>
    <x v="0"/>
    <x v="1"/>
    <x v="0"/>
    <x v="1"/>
    <x v="0"/>
    <n v="1082"/>
    <x v="0"/>
    <n v="53.705022831050229"/>
    <n v="3"/>
    <x v="7"/>
    <x v="0"/>
    <x v="0"/>
    <x v="1"/>
    <x v="0"/>
  </r>
  <r>
    <n v="748636"/>
    <x v="2"/>
    <x v="4"/>
    <x v="1"/>
    <x v="0"/>
    <x v="0"/>
    <x v="67"/>
    <x v="3"/>
    <x v="7"/>
    <s v="Special Education"/>
    <x v="0"/>
    <x v="1"/>
    <x v="0"/>
    <x v="20"/>
    <x v="0"/>
    <n v="10019"/>
    <x v="0"/>
    <n v="29.236529680365297"/>
    <n v="30"/>
    <x v="7"/>
    <x v="0"/>
    <x v="1"/>
    <x v="1"/>
    <x v="0"/>
  </r>
  <r>
    <n v="762245"/>
    <x v="2"/>
    <x v="4"/>
    <x v="1"/>
    <x v="0"/>
    <x v="0"/>
    <x v="67"/>
    <x v="3"/>
    <x v="7"/>
    <s v="Special Education"/>
    <x v="0"/>
    <x v="1"/>
    <x v="0"/>
    <x v="1"/>
    <x v="0"/>
    <n v="712"/>
    <x v="0"/>
    <n v="54.718721461187215"/>
    <n v="21"/>
    <x v="7"/>
    <x v="0"/>
    <x v="0"/>
    <x v="1"/>
    <x v="0"/>
  </r>
  <r>
    <n v="765210"/>
    <x v="2"/>
    <x v="4"/>
    <x v="1"/>
    <x v="0"/>
    <x v="0"/>
    <x v="67"/>
    <x v="3"/>
    <x v="7"/>
    <s v="Special Education"/>
    <x v="0"/>
    <x v="1"/>
    <x v="0"/>
    <x v="8"/>
    <x v="0"/>
    <n v="9516"/>
    <x v="0"/>
    <n v="30.614611872146121"/>
    <n v="18"/>
    <x v="7"/>
    <x v="0"/>
    <x v="0"/>
    <x v="1"/>
    <x v="0"/>
  </r>
  <r>
    <n v="776274"/>
    <x v="2"/>
    <x v="4"/>
    <x v="1"/>
    <x v="0"/>
    <x v="0"/>
    <x v="67"/>
    <x v="3"/>
    <x v="7"/>
    <s v="Special Education"/>
    <x v="0"/>
    <x v="1"/>
    <x v="0"/>
    <x v="1"/>
    <x v="0"/>
    <n v="9919"/>
    <x v="0"/>
    <n v="29.510502283105023"/>
    <n v="48"/>
    <x v="7"/>
    <x v="0"/>
    <x v="0"/>
    <x v="1"/>
    <x v="0"/>
  </r>
  <r>
    <n v="994701"/>
    <x v="2"/>
    <x v="4"/>
    <x v="1"/>
    <x v="0"/>
    <x v="0"/>
    <x v="67"/>
    <x v="3"/>
    <x v="7"/>
    <s v="Special Education"/>
    <x v="0"/>
    <x v="1"/>
    <x v="0"/>
    <x v="8"/>
    <x v="0"/>
    <n v="3497"/>
    <x v="0"/>
    <n v="47.094063926940635"/>
    <n v="18"/>
    <x v="7"/>
    <x v="0"/>
    <x v="0"/>
    <x v="1"/>
    <x v="0"/>
  </r>
  <r>
    <n v="1045716"/>
    <x v="2"/>
    <x v="4"/>
    <x v="1"/>
    <x v="0"/>
    <x v="0"/>
    <x v="67"/>
    <x v="3"/>
    <x v="7"/>
    <s v="Special Education"/>
    <x v="0"/>
    <x v="1"/>
    <x v="0"/>
    <x v="1"/>
    <x v="0"/>
    <n v="7944"/>
    <x v="0"/>
    <n v="34.918721461187211"/>
    <n v="6"/>
    <x v="7"/>
    <x v="0"/>
    <x v="0"/>
    <x v="1"/>
    <x v="0"/>
  </r>
  <r>
    <n v="1094322"/>
    <x v="2"/>
    <x v="4"/>
    <x v="1"/>
    <x v="0"/>
    <x v="0"/>
    <x v="67"/>
    <x v="3"/>
    <x v="7"/>
    <s v="Special Education"/>
    <x v="0"/>
    <x v="1"/>
    <x v="0"/>
    <x v="8"/>
    <x v="0"/>
    <n v="6909"/>
    <x v="0"/>
    <n v="37.75159817351598"/>
    <n v="18"/>
    <x v="7"/>
    <x v="0"/>
    <x v="0"/>
    <x v="1"/>
    <x v="0"/>
  </r>
  <r>
    <n v="1146116"/>
    <x v="2"/>
    <x v="4"/>
    <x v="1"/>
    <x v="0"/>
    <x v="0"/>
    <x v="67"/>
    <x v="3"/>
    <x v="7"/>
    <s v="Special Education"/>
    <x v="0"/>
    <x v="1"/>
    <x v="0"/>
    <x v="8"/>
    <x v="0"/>
    <n v="9660"/>
    <x v="0"/>
    <n v="30.220091324200915"/>
    <n v="9"/>
    <x v="7"/>
    <x v="0"/>
    <x v="0"/>
    <x v="1"/>
    <x v="0"/>
  </r>
  <r>
    <n v="1146806"/>
    <x v="2"/>
    <x v="4"/>
    <x v="1"/>
    <x v="0"/>
    <x v="0"/>
    <x v="67"/>
    <x v="3"/>
    <x v="7"/>
    <s v="Special Education"/>
    <x v="0"/>
    <x v="1"/>
    <x v="0"/>
    <x v="8"/>
    <x v="1"/>
    <n v="9232"/>
    <x v="0"/>
    <n v="31.392694063926943"/>
    <n v="9"/>
    <x v="6"/>
    <x v="0"/>
    <x v="0"/>
    <x v="1"/>
    <x v="0"/>
  </r>
  <r>
    <n v="226839"/>
    <x v="2"/>
    <x v="7"/>
    <x v="1"/>
    <x v="0"/>
    <x v="0"/>
    <x v="67"/>
    <x v="3"/>
    <x v="7"/>
    <s v="Special Education"/>
    <x v="0"/>
    <x v="1"/>
    <x v="1"/>
    <x v="1"/>
    <x v="0"/>
    <n v="4685"/>
    <x v="0"/>
    <n v="43.841530054644807"/>
    <n v="15"/>
    <x v="7"/>
    <x v="0"/>
    <x v="0"/>
    <x v="1"/>
    <x v="0"/>
  </r>
  <r>
    <n v="282372"/>
    <x v="2"/>
    <x v="7"/>
    <x v="1"/>
    <x v="0"/>
    <x v="0"/>
    <x v="67"/>
    <x v="3"/>
    <x v="7"/>
    <s v="Special Education"/>
    <x v="0"/>
    <x v="1"/>
    <x v="1"/>
    <x v="14"/>
    <x v="0"/>
    <n v="67"/>
    <x v="0"/>
    <n v="56.483606557377051"/>
    <n v="6"/>
    <x v="7"/>
    <x v="0"/>
    <x v="0"/>
    <x v="1"/>
    <x v="0"/>
  </r>
  <r>
    <n v="854488"/>
    <x v="2"/>
    <x v="7"/>
    <x v="1"/>
    <x v="0"/>
    <x v="0"/>
    <x v="67"/>
    <x v="3"/>
    <x v="7"/>
    <s v="Special Education"/>
    <x v="0"/>
    <x v="1"/>
    <x v="1"/>
    <x v="8"/>
    <x v="0"/>
    <n v="9047"/>
    <x v="0"/>
    <n v="31.898907103825138"/>
    <n v="6"/>
    <x v="7"/>
    <x v="0"/>
    <x v="0"/>
    <x v="1"/>
    <x v="0"/>
  </r>
  <r>
    <n v="1063561"/>
    <x v="2"/>
    <x v="7"/>
    <x v="1"/>
    <x v="0"/>
    <x v="0"/>
    <x v="67"/>
    <x v="3"/>
    <x v="7"/>
    <s v="Special Education"/>
    <x v="0"/>
    <x v="1"/>
    <x v="1"/>
    <x v="1"/>
    <x v="0"/>
    <n v="8221"/>
    <x v="0"/>
    <n v="34.159817351598171"/>
    <n v="18"/>
    <x v="6"/>
    <x v="0"/>
    <x v="0"/>
    <x v="1"/>
    <x v="0"/>
  </r>
  <r>
    <n v="987223"/>
    <x v="2"/>
    <x v="8"/>
    <x v="1"/>
    <x v="0"/>
    <x v="0"/>
    <x v="67"/>
    <x v="3"/>
    <x v="7"/>
    <s v="Special Education"/>
    <x v="0"/>
    <x v="1"/>
    <x v="1"/>
    <x v="11"/>
    <x v="0"/>
    <n v="11993"/>
    <x v="0"/>
    <n v="23.833333333333332"/>
    <n v="24"/>
    <x v="7"/>
    <x v="0"/>
    <x v="1"/>
    <x v="1"/>
    <x v="0"/>
  </r>
  <r>
    <n v="117677"/>
    <x v="2"/>
    <x v="1"/>
    <x v="1"/>
    <x v="1"/>
    <x v="0"/>
    <x v="68"/>
    <x v="3"/>
    <x v="7"/>
    <s v="GR Elementary Education"/>
    <x v="2"/>
    <x v="1"/>
    <x v="0"/>
    <x v="5"/>
    <x v="1"/>
    <n v="4058"/>
    <x v="0"/>
    <n v="45.557077625570777"/>
    <n v="35"/>
    <x v="7"/>
    <x v="0"/>
    <x v="3"/>
    <x v="1"/>
    <x v="0"/>
  </r>
  <r>
    <n v="146439"/>
    <x v="2"/>
    <x v="1"/>
    <x v="1"/>
    <x v="0"/>
    <x v="0"/>
    <x v="68"/>
    <x v="3"/>
    <x v="7"/>
    <s v="GR Elementary Education"/>
    <x v="2"/>
    <x v="1"/>
    <x v="0"/>
    <x v="1"/>
    <x v="0"/>
    <n v="3035"/>
    <x v="0"/>
    <n v="48.357923497267763"/>
    <n v="37"/>
    <x v="7"/>
    <x v="0"/>
    <x v="0"/>
    <x v="1"/>
    <x v="0"/>
  </r>
  <r>
    <n v="538780"/>
    <x v="2"/>
    <x v="1"/>
    <x v="1"/>
    <x v="0"/>
    <x v="0"/>
    <x v="68"/>
    <x v="3"/>
    <x v="7"/>
    <s v="GR Elementary Education"/>
    <x v="2"/>
    <x v="1"/>
    <x v="0"/>
    <x v="1"/>
    <x v="0"/>
    <n v="8694"/>
    <x v="0"/>
    <n v="32.863926940639267"/>
    <n v="33"/>
    <x v="7"/>
    <x v="0"/>
    <x v="0"/>
    <x v="1"/>
    <x v="0"/>
  </r>
  <r>
    <n v="707084"/>
    <x v="2"/>
    <x v="1"/>
    <x v="1"/>
    <x v="0"/>
    <x v="0"/>
    <x v="68"/>
    <x v="3"/>
    <x v="7"/>
    <s v="GR Elementary Education"/>
    <x v="2"/>
    <x v="1"/>
    <x v="0"/>
    <x v="14"/>
    <x v="0"/>
    <n v="9461"/>
    <x v="0"/>
    <n v="30.765296803652969"/>
    <n v="39"/>
    <x v="7"/>
    <x v="0"/>
    <x v="0"/>
    <x v="1"/>
    <x v="0"/>
  </r>
  <r>
    <n v="754491"/>
    <x v="2"/>
    <x v="1"/>
    <x v="1"/>
    <x v="0"/>
    <x v="0"/>
    <x v="68"/>
    <x v="3"/>
    <x v="7"/>
    <s v="GR Elementary Education"/>
    <x v="2"/>
    <x v="1"/>
    <x v="0"/>
    <x v="1"/>
    <x v="0"/>
    <n v="9401"/>
    <x v="0"/>
    <n v="30.929680365296804"/>
    <n v="35"/>
    <x v="7"/>
    <x v="0"/>
    <x v="0"/>
    <x v="1"/>
    <x v="0"/>
  </r>
  <r>
    <n v="757991"/>
    <x v="2"/>
    <x v="1"/>
    <x v="1"/>
    <x v="0"/>
    <x v="0"/>
    <x v="68"/>
    <x v="3"/>
    <x v="7"/>
    <s v="GR Elementary Education"/>
    <x v="2"/>
    <x v="1"/>
    <x v="0"/>
    <x v="1"/>
    <x v="0"/>
    <n v="9597"/>
    <x v="0"/>
    <n v="30.392694063926943"/>
    <n v="34"/>
    <x v="7"/>
    <x v="0"/>
    <x v="0"/>
    <x v="1"/>
    <x v="0"/>
  </r>
  <r>
    <n v="298437"/>
    <x v="2"/>
    <x v="2"/>
    <x v="1"/>
    <x v="0"/>
    <x v="0"/>
    <x v="68"/>
    <x v="3"/>
    <x v="7"/>
    <s v="GR Elementary Education"/>
    <x v="2"/>
    <x v="1"/>
    <x v="0"/>
    <x v="1"/>
    <x v="0"/>
    <n v="3611"/>
    <x v="0"/>
    <n v="46.781735159817352"/>
    <n v="30"/>
    <x v="7"/>
    <x v="0"/>
    <x v="0"/>
    <x v="1"/>
    <x v="0"/>
  </r>
  <r>
    <n v="644274"/>
    <x v="2"/>
    <x v="3"/>
    <x v="1"/>
    <x v="0"/>
    <x v="0"/>
    <x v="68"/>
    <x v="3"/>
    <x v="7"/>
    <s v="GR Elementary Education"/>
    <x v="2"/>
    <x v="1"/>
    <x v="0"/>
    <x v="1"/>
    <x v="0"/>
    <n v="8665"/>
    <x v="0"/>
    <n v="32.94337899543379"/>
    <n v="30"/>
    <x v="7"/>
    <x v="0"/>
    <x v="0"/>
    <x v="1"/>
    <x v="0"/>
  </r>
  <r>
    <n v="622735"/>
    <x v="2"/>
    <x v="1"/>
    <x v="1"/>
    <x v="0"/>
    <x v="0"/>
    <x v="69"/>
    <x v="3"/>
    <x v="7"/>
    <s v="UG Elementary Education"/>
    <x v="1"/>
    <x v="1"/>
    <x v="0"/>
    <x v="8"/>
    <x v="0"/>
    <n v="4244"/>
    <x v="0"/>
    <n v="45.047488584474884"/>
    <n v="29"/>
    <x v="7"/>
    <x v="0"/>
    <x v="0"/>
    <x v="1"/>
    <x v="0"/>
  </r>
  <r>
    <n v="747923"/>
    <x v="2"/>
    <x v="18"/>
    <x v="1"/>
    <x v="0"/>
    <x v="0"/>
    <x v="69"/>
    <x v="3"/>
    <x v="7"/>
    <s v="UG Elementary Education"/>
    <x v="1"/>
    <x v="1"/>
    <x v="0"/>
    <x v="1"/>
    <x v="0"/>
    <n v="7952"/>
    <x v="0"/>
    <n v="34.896803652968039"/>
    <n v="13"/>
    <x v="7"/>
    <x v="0"/>
    <x v="0"/>
    <x v="1"/>
    <x v="0"/>
  </r>
  <r>
    <n v="1096960"/>
    <x v="2"/>
    <x v="0"/>
    <x v="1"/>
    <x v="1"/>
    <x v="0"/>
    <x v="69"/>
    <x v="3"/>
    <x v="7"/>
    <s v="UG Elementary Education"/>
    <x v="1"/>
    <x v="1"/>
    <x v="0"/>
    <x v="1"/>
    <x v="0"/>
    <n v="8824"/>
    <x v="0"/>
    <n v="32.508196721311478"/>
    <n v="39"/>
    <x v="7"/>
    <x v="0"/>
    <x v="0"/>
    <x v="1"/>
    <x v="0"/>
  </r>
  <r>
    <n v="805722"/>
    <x v="2"/>
    <x v="0"/>
    <x v="1"/>
    <x v="0"/>
    <x v="0"/>
    <x v="69"/>
    <x v="3"/>
    <x v="7"/>
    <s v="UG Elementary Education"/>
    <x v="1"/>
    <x v="1"/>
    <x v="0"/>
    <x v="1"/>
    <x v="1"/>
    <n v="10345"/>
    <x v="0"/>
    <n v="28.344262295081968"/>
    <n v="33"/>
    <x v="7"/>
    <x v="0"/>
    <x v="0"/>
    <x v="1"/>
    <x v="0"/>
  </r>
  <r>
    <n v="1039330"/>
    <x v="2"/>
    <x v="0"/>
    <x v="1"/>
    <x v="0"/>
    <x v="0"/>
    <x v="69"/>
    <x v="3"/>
    <x v="7"/>
    <s v="UG Elementary Education"/>
    <x v="1"/>
    <x v="1"/>
    <x v="0"/>
    <x v="8"/>
    <x v="1"/>
    <n v="9211"/>
    <x v="0"/>
    <n v="31.450228310502283"/>
    <n v="33"/>
    <x v="7"/>
    <x v="0"/>
    <x v="0"/>
    <x v="1"/>
    <x v="0"/>
  </r>
  <r>
    <n v="1109637"/>
    <x v="2"/>
    <x v="0"/>
    <x v="1"/>
    <x v="0"/>
    <x v="0"/>
    <x v="69"/>
    <x v="3"/>
    <x v="7"/>
    <s v="UG Elementary Education"/>
    <x v="1"/>
    <x v="1"/>
    <x v="0"/>
    <x v="8"/>
    <x v="0"/>
    <n v="9342"/>
    <x v="0"/>
    <n v="31.091324200913242"/>
    <n v="33"/>
    <x v="7"/>
    <x v="0"/>
    <x v="0"/>
    <x v="1"/>
    <x v="0"/>
  </r>
  <r>
    <n v="1050749"/>
    <x v="2"/>
    <x v="2"/>
    <x v="1"/>
    <x v="0"/>
    <x v="0"/>
    <x v="69"/>
    <x v="3"/>
    <x v="7"/>
    <s v="UG Elementary Education"/>
    <x v="1"/>
    <x v="1"/>
    <x v="0"/>
    <x v="1"/>
    <x v="0"/>
    <n v="7609"/>
    <x v="0"/>
    <n v="35.83606557377049"/>
    <n v="14"/>
    <x v="7"/>
    <x v="0"/>
    <x v="0"/>
    <x v="1"/>
    <x v="0"/>
  </r>
  <r>
    <n v="1143539"/>
    <x v="2"/>
    <x v="3"/>
    <x v="1"/>
    <x v="7"/>
    <x v="0"/>
    <x v="69"/>
    <x v="3"/>
    <x v="7"/>
    <s v="UG Elementary Education"/>
    <x v="1"/>
    <x v="1"/>
    <x v="0"/>
    <x v="8"/>
    <x v="0"/>
    <n v="-1162"/>
    <x v="0"/>
    <n v="59.849726775956285"/>
    <n v="10"/>
    <x v="7"/>
    <x v="0"/>
    <x v="0"/>
    <x v="1"/>
    <x v="0"/>
  </r>
  <r>
    <n v="876214"/>
    <x v="2"/>
    <x v="3"/>
    <x v="1"/>
    <x v="0"/>
    <x v="0"/>
    <x v="69"/>
    <x v="3"/>
    <x v="7"/>
    <s v="UG Elementary Education"/>
    <x v="1"/>
    <x v="1"/>
    <x v="0"/>
    <x v="1"/>
    <x v="0"/>
    <n v="11298"/>
    <x v="0"/>
    <n v="25.735159817351601"/>
    <n v="16"/>
    <x v="7"/>
    <x v="0"/>
    <x v="0"/>
    <x v="1"/>
    <x v="0"/>
  </r>
  <r>
    <n v="190603"/>
    <x v="2"/>
    <x v="4"/>
    <x v="1"/>
    <x v="0"/>
    <x v="0"/>
    <x v="69"/>
    <x v="3"/>
    <x v="7"/>
    <s v="UG Elementary Education"/>
    <x v="1"/>
    <x v="1"/>
    <x v="0"/>
    <x v="1"/>
    <x v="0"/>
    <n v="4757"/>
    <x v="0"/>
    <n v="43.644748858447485"/>
    <n v="27"/>
    <x v="7"/>
    <x v="0"/>
    <x v="0"/>
    <x v="1"/>
    <x v="0"/>
  </r>
  <r>
    <n v="645001"/>
    <x v="2"/>
    <x v="4"/>
    <x v="1"/>
    <x v="0"/>
    <x v="0"/>
    <x v="69"/>
    <x v="3"/>
    <x v="7"/>
    <s v="UG Elementary Education"/>
    <x v="1"/>
    <x v="1"/>
    <x v="0"/>
    <x v="1"/>
    <x v="0"/>
    <n v="9215"/>
    <x v="0"/>
    <n v="31.439269406392697"/>
    <n v="27"/>
    <x v="7"/>
    <x v="0"/>
    <x v="0"/>
    <x v="1"/>
    <x v="0"/>
  </r>
  <r>
    <n v="677758"/>
    <x v="2"/>
    <x v="4"/>
    <x v="1"/>
    <x v="0"/>
    <x v="0"/>
    <x v="69"/>
    <x v="3"/>
    <x v="7"/>
    <s v="UG Elementary Education"/>
    <x v="1"/>
    <x v="1"/>
    <x v="0"/>
    <x v="18"/>
    <x v="0"/>
    <n v="9321"/>
    <x v="0"/>
    <n v="31.148858447488585"/>
    <n v="27"/>
    <x v="7"/>
    <x v="0"/>
    <x v="1"/>
    <x v="1"/>
    <x v="0"/>
  </r>
  <r>
    <n v="773317"/>
    <x v="2"/>
    <x v="4"/>
    <x v="1"/>
    <x v="0"/>
    <x v="0"/>
    <x v="69"/>
    <x v="3"/>
    <x v="7"/>
    <s v="UG Elementary Education"/>
    <x v="1"/>
    <x v="1"/>
    <x v="0"/>
    <x v="1"/>
    <x v="0"/>
    <n v="6977"/>
    <x v="0"/>
    <n v="37.56529680365297"/>
    <n v="17"/>
    <x v="7"/>
    <x v="0"/>
    <x v="0"/>
    <x v="1"/>
    <x v="0"/>
  </r>
  <r>
    <n v="809661"/>
    <x v="2"/>
    <x v="4"/>
    <x v="1"/>
    <x v="0"/>
    <x v="0"/>
    <x v="69"/>
    <x v="3"/>
    <x v="7"/>
    <s v="UG Elementary Education"/>
    <x v="1"/>
    <x v="1"/>
    <x v="0"/>
    <x v="1"/>
    <x v="1"/>
    <n v="6458"/>
    <x v="0"/>
    <n v="38.987214611872147"/>
    <n v="27"/>
    <x v="7"/>
    <x v="0"/>
    <x v="0"/>
    <x v="1"/>
    <x v="0"/>
  </r>
  <r>
    <n v="836217"/>
    <x v="2"/>
    <x v="4"/>
    <x v="1"/>
    <x v="0"/>
    <x v="0"/>
    <x v="69"/>
    <x v="3"/>
    <x v="7"/>
    <s v="UG Elementary Education"/>
    <x v="1"/>
    <x v="1"/>
    <x v="0"/>
    <x v="8"/>
    <x v="1"/>
    <n v="2927"/>
    <x v="0"/>
    <n v="48.65300546448087"/>
    <n v="30"/>
    <x v="7"/>
    <x v="0"/>
    <x v="0"/>
    <x v="1"/>
    <x v="0"/>
  </r>
  <r>
    <n v="863551"/>
    <x v="2"/>
    <x v="4"/>
    <x v="1"/>
    <x v="0"/>
    <x v="0"/>
    <x v="69"/>
    <x v="3"/>
    <x v="7"/>
    <s v="UG Elementary Education"/>
    <x v="1"/>
    <x v="1"/>
    <x v="0"/>
    <x v="1"/>
    <x v="0"/>
    <n v="6174"/>
    <x v="0"/>
    <n v="39.765027322404372"/>
    <n v="21"/>
    <x v="7"/>
    <x v="0"/>
    <x v="0"/>
    <x v="1"/>
    <x v="0"/>
  </r>
  <r>
    <n v="961576"/>
    <x v="2"/>
    <x v="4"/>
    <x v="1"/>
    <x v="0"/>
    <x v="0"/>
    <x v="69"/>
    <x v="3"/>
    <x v="7"/>
    <s v="UG Elementary Education"/>
    <x v="1"/>
    <x v="1"/>
    <x v="0"/>
    <x v="1"/>
    <x v="0"/>
    <n v="11267"/>
    <x v="0"/>
    <n v="25.820091324200913"/>
    <n v="27"/>
    <x v="7"/>
    <x v="0"/>
    <x v="0"/>
    <x v="1"/>
    <x v="0"/>
  </r>
  <r>
    <n v="1006624"/>
    <x v="2"/>
    <x v="4"/>
    <x v="1"/>
    <x v="0"/>
    <x v="0"/>
    <x v="69"/>
    <x v="3"/>
    <x v="7"/>
    <s v="UG Elementary Education"/>
    <x v="1"/>
    <x v="1"/>
    <x v="0"/>
    <x v="8"/>
    <x v="0"/>
    <n v="5137"/>
    <x v="0"/>
    <n v="42.603652968036528"/>
    <n v="36"/>
    <x v="7"/>
    <x v="0"/>
    <x v="0"/>
    <x v="1"/>
    <x v="0"/>
  </r>
  <r>
    <n v="1061568"/>
    <x v="2"/>
    <x v="4"/>
    <x v="1"/>
    <x v="0"/>
    <x v="0"/>
    <x v="69"/>
    <x v="3"/>
    <x v="7"/>
    <s v="UG Elementary Education"/>
    <x v="1"/>
    <x v="1"/>
    <x v="0"/>
    <x v="8"/>
    <x v="0"/>
    <n v="8701"/>
    <x v="0"/>
    <n v="32.844748858447488"/>
    <n v="6"/>
    <x v="7"/>
    <x v="0"/>
    <x v="0"/>
    <x v="1"/>
    <x v="0"/>
  </r>
  <r>
    <n v="1089242"/>
    <x v="2"/>
    <x v="4"/>
    <x v="1"/>
    <x v="0"/>
    <x v="0"/>
    <x v="69"/>
    <x v="3"/>
    <x v="7"/>
    <s v="UG Elementary Education"/>
    <x v="1"/>
    <x v="1"/>
    <x v="0"/>
    <x v="8"/>
    <x v="0"/>
    <n v="3531"/>
    <x v="0"/>
    <n v="47.000913242009133"/>
    <n v="17"/>
    <x v="7"/>
    <x v="0"/>
    <x v="0"/>
    <x v="1"/>
    <x v="0"/>
  </r>
  <r>
    <n v="1129040"/>
    <x v="2"/>
    <x v="4"/>
    <x v="1"/>
    <x v="0"/>
    <x v="0"/>
    <x v="69"/>
    <x v="3"/>
    <x v="7"/>
    <s v="UG Elementary Education"/>
    <x v="1"/>
    <x v="1"/>
    <x v="0"/>
    <x v="8"/>
    <x v="0"/>
    <n v="10498"/>
    <x v="0"/>
    <n v="27.92622950819672"/>
    <n v="27"/>
    <x v="7"/>
    <x v="0"/>
    <x v="0"/>
    <x v="1"/>
    <x v="0"/>
  </r>
  <r>
    <n v="1153756"/>
    <x v="2"/>
    <x v="4"/>
    <x v="1"/>
    <x v="0"/>
    <x v="0"/>
    <x v="69"/>
    <x v="3"/>
    <x v="7"/>
    <s v="UG Elementary Education"/>
    <x v="1"/>
    <x v="1"/>
    <x v="0"/>
    <x v="8"/>
    <x v="0"/>
    <n v="9797"/>
    <x v="0"/>
    <n v="29.844748858447488"/>
    <n v="0"/>
    <x v="6"/>
    <x v="0"/>
    <x v="0"/>
    <x v="1"/>
    <x v="0"/>
  </r>
  <r>
    <n v="1161867"/>
    <x v="2"/>
    <x v="4"/>
    <x v="1"/>
    <x v="0"/>
    <x v="0"/>
    <x v="69"/>
    <x v="3"/>
    <x v="7"/>
    <s v="UG Elementary Education"/>
    <x v="1"/>
    <x v="1"/>
    <x v="0"/>
    <x v="8"/>
    <x v="0"/>
    <n v="10583"/>
    <x v="0"/>
    <n v="27.693989071038253"/>
    <n v="0"/>
    <x v="6"/>
    <x v="0"/>
    <x v="0"/>
    <x v="1"/>
    <x v="0"/>
  </r>
  <r>
    <n v="83420"/>
    <x v="2"/>
    <x v="5"/>
    <x v="1"/>
    <x v="0"/>
    <x v="0"/>
    <x v="69"/>
    <x v="3"/>
    <x v="7"/>
    <s v="UG Elementary Education"/>
    <x v="1"/>
    <x v="1"/>
    <x v="0"/>
    <x v="1"/>
    <x v="1"/>
    <n v="7597"/>
    <x v="0"/>
    <n v="35.868852459016395"/>
    <n v="3"/>
    <x v="7"/>
    <x v="0"/>
    <x v="0"/>
    <x v="1"/>
    <x v="0"/>
  </r>
  <r>
    <n v="1127826"/>
    <x v="2"/>
    <x v="5"/>
    <x v="1"/>
    <x v="0"/>
    <x v="0"/>
    <x v="69"/>
    <x v="3"/>
    <x v="7"/>
    <s v="UG Elementary Education"/>
    <x v="1"/>
    <x v="1"/>
    <x v="0"/>
    <x v="8"/>
    <x v="0"/>
    <n v="8500"/>
    <x v="0"/>
    <n v="33.395433789954339"/>
    <n v="17"/>
    <x v="7"/>
    <x v="0"/>
    <x v="0"/>
    <x v="1"/>
    <x v="0"/>
  </r>
  <r>
    <n v="1128288"/>
    <x v="2"/>
    <x v="5"/>
    <x v="1"/>
    <x v="0"/>
    <x v="0"/>
    <x v="69"/>
    <x v="3"/>
    <x v="7"/>
    <s v="UG Elementary Education"/>
    <x v="1"/>
    <x v="1"/>
    <x v="0"/>
    <x v="8"/>
    <x v="0"/>
    <n v="8638"/>
    <x v="0"/>
    <n v="33.017351598173512"/>
    <n v="0"/>
    <x v="7"/>
    <x v="0"/>
    <x v="0"/>
    <x v="1"/>
    <x v="0"/>
  </r>
  <r>
    <n v="94582"/>
    <x v="2"/>
    <x v="6"/>
    <x v="1"/>
    <x v="0"/>
    <x v="0"/>
    <x v="69"/>
    <x v="3"/>
    <x v="7"/>
    <s v="UG Elementary Education"/>
    <x v="1"/>
    <x v="1"/>
    <x v="0"/>
    <x v="1"/>
    <x v="0"/>
    <n v="3717"/>
    <x v="0"/>
    <n v="46.49132420091324"/>
    <n v="7"/>
    <x v="7"/>
    <x v="0"/>
    <x v="0"/>
    <x v="1"/>
    <x v="0"/>
  </r>
  <r>
    <n v="1050393"/>
    <x v="2"/>
    <x v="6"/>
    <x v="1"/>
    <x v="0"/>
    <x v="0"/>
    <x v="69"/>
    <x v="3"/>
    <x v="7"/>
    <s v="UG Elementary Education"/>
    <x v="1"/>
    <x v="1"/>
    <x v="0"/>
    <x v="1"/>
    <x v="0"/>
    <n v="12535"/>
    <x v="0"/>
    <n v="22.348858447488585"/>
    <n v="0"/>
    <x v="6"/>
    <x v="0"/>
    <x v="0"/>
    <x v="1"/>
    <x v="0"/>
  </r>
  <r>
    <n v="1156152"/>
    <x v="2"/>
    <x v="6"/>
    <x v="1"/>
    <x v="0"/>
    <x v="0"/>
    <x v="69"/>
    <x v="3"/>
    <x v="7"/>
    <s v="UG Elementary Education"/>
    <x v="1"/>
    <x v="1"/>
    <x v="0"/>
    <x v="8"/>
    <x v="0"/>
    <n v="3089"/>
    <x v="0"/>
    <n v="48.210382513661202"/>
    <n v="0"/>
    <x v="7"/>
    <x v="0"/>
    <x v="0"/>
    <x v="1"/>
    <x v="0"/>
  </r>
  <r>
    <n v="243570"/>
    <x v="2"/>
    <x v="7"/>
    <x v="1"/>
    <x v="0"/>
    <x v="0"/>
    <x v="69"/>
    <x v="3"/>
    <x v="7"/>
    <s v="UG Elementary Education"/>
    <x v="1"/>
    <x v="1"/>
    <x v="1"/>
    <x v="10"/>
    <x v="0"/>
    <n v="619"/>
    <x v="0"/>
    <n v="54.973515981735154"/>
    <n v="0"/>
    <x v="6"/>
    <x v="0"/>
    <x v="2"/>
    <x v="1"/>
    <x v="0"/>
  </r>
  <r>
    <n v="658990"/>
    <x v="2"/>
    <x v="7"/>
    <x v="1"/>
    <x v="0"/>
    <x v="0"/>
    <x v="69"/>
    <x v="3"/>
    <x v="7"/>
    <s v="UG Elementary Education"/>
    <x v="1"/>
    <x v="1"/>
    <x v="1"/>
    <x v="1"/>
    <x v="0"/>
    <n v="10212"/>
    <x v="0"/>
    <n v="28.707762557077626"/>
    <n v="0"/>
    <x v="7"/>
    <x v="0"/>
    <x v="0"/>
    <x v="1"/>
    <x v="0"/>
  </r>
  <r>
    <n v="715853"/>
    <x v="2"/>
    <x v="7"/>
    <x v="1"/>
    <x v="0"/>
    <x v="0"/>
    <x v="69"/>
    <x v="3"/>
    <x v="7"/>
    <s v="UG Elementary Education"/>
    <x v="1"/>
    <x v="1"/>
    <x v="1"/>
    <x v="1"/>
    <x v="1"/>
    <n v="8966"/>
    <x v="0"/>
    <n v="32.120218579234972"/>
    <n v="15"/>
    <x v="7"/>
    <x v="0"/>
    <x v="0"/>
    <x v="1"/>
    <x v="0"/>
  </r>
  <r>
    <n v="733079"/>
    <x v="2"/>
    <x v="7"/>
    <x v="1"/>
    <x v="0"/>
    <x v="0"/>
    <x v="69"/>
    <x v="3"/>
    <x v="7"/>
    <s v="UG Elementary Education"/>
    <x v="1"/>
    <x v="1"/>
    <x v="1"/>
    <x v="22"/>
    <x v="0"/>
    <n v="10917"/>
    <x v="0"/>
    <n v="26.778995433789955"/>
    <n v="0"/>
    <x v="6"/>
    <x v="0"/>
    <x v="0"/>
    <x v="1"/>
    <x v="0"/>
  </r>
  <r>
    <n v="800085"/>
    <x v="2"/>
    <x v="7"/>
    <x v="1"/>
    <x v="0"/>
    <x v="0"/>
    <x v="69"/>
    <x v="3"/>
    <x v="7"/>
    <s v="UG Elementary Education"/>
    <x v="1"/>
    <x v="1"/>
    <x v="1"/>
    <x v="1"/>
    <x v="0"/>
    <n v="6146"/>
    <x v="0"/>
    <n v="39.841530054644807"/>
    <n v="12"/>
    <x v="7"/>
    <x v="0"/>
    <x v="0"/>
    <x v="1"/>
    <x v="0"/>
  </r>
  <r>
    <n v="923822"/>
    <x v="2"/>
    <x v="7"/>
    <x v="1"/>
    <x v="0"/>
    <x v="0"/>
    <x v="69"/>
    <x v="3"/>
    <x v="7"/>
    <s v="UG Elementary Education"/>
    <x v="1"/>
    <x v="1"/>
    <x v="1"/>
    <x v="1"/>
    <x v="0"/>
    <n v="11168"/>
    <x v="0"/>
    <n v="26.091324200913242"/>
    <n v="0"/>
    <x v="6"/>
    <x v="0"/>
    <x v="0"/>
    <x v="1"/>
    <x v="0"/>
  </r>
  <r>
    <n v="924106"/>
    <x v="2"/>
    <x v="7"/>
    <x v="1"/>
    <x v="0"/>
    <x v="0"/>
    <x v="69"/>
    <x v="3"/>
    <x v="7"/>
    <s v="UG Elementary Education"/>
    <x v="1"/>
    <x v="1"/>
    <x v="1"/>
    <x v="1"/>
    <x v="0"/>
    <n v="10979"/>
    <x v="0"/>
    <n v="26.609132420091324"/>
    <n v="0"/>
    <x v="6"/>
    <x v="0"/>
    <x v="0"/>
    <x v="1"/>
    <x v="0"/>
  </r>
  <r>
    <n v="1102610"/>
    <x v="2"/>
    <x v="7"/>
    <x v="1"/>
    <x v="0"/>
    <x v="0"/>
    <x v="69"/>
    <x v="3"/>
    <x v="7"/>
    <s v="UG Elementary Education"/>
    <x v="1"/>
    <x v="1"/>
    <x v="1"/>
    <x v="8"/>
    <x v="0"/>
    <n v="10829"/>
    <x v="0"/>
    <n v="27.020091324200916"/>
    <n v="0"/>
    <x v="7"/>
    <x v="0"/>
    <x v="0"/>
    <x v="1"/>
    <x v="0"/>
  </r>
  <r>
    <n v="1113003"/>
    <x v="2"/>
    <x v="7"/>
    <x v="1"/>
    <x v="0"/>
    <x v="0"/>
    <x v="69"/>
    <x v="3"/>
    <x v="7"/>
    <s v="UG Elementary Education"/>
    <x v="1"/>
    <x v="1"/>
    <x v="1"/>
    <x v="8"/>
    <x v="0"/>
    <n v="9160"/>
    <x v="0"/>
    <n v="31.589954337899545"/>
    <n v="0"/>
    <x v="7"/>
    <x v="0"/>
    <x v="0"/>
    <x v="1"/>
    <x v="0"/>
  </r>
  <r>
    <n v="1094017"/>
    <x v="2"/>
    <x v="7"/>
    <x v="1"/>
    <x v="4"/>
    <x v="0"/>
    <x v="69"/>
    <x v="3"/>
    <x v="7"/>
    <s v="UG Elementary Education"/>
    <x v="1"/>
    <x v="1"/>
    <x v="1"/>
    <x v="8"/>
    <x v="1"/>
    <n v="7766"/>
    <x v="0"/>
    <n v="35.406392694063925"/>
    <n v="0"/>
    <x v="6"/>
    <x v="0"/>
    <x v="0"/>
    <x v="1"/>
    <x v="0"/>
  </r>
  <r>
    <n v="113897"/>
    <x v="2"/>
    <x v="8"/>
    <x v="1"/>
    <x v="0"/>
    <x v="0"/>
    <x v="69"/>
    <x v="3"/>
    <x v="7"/>
    <s v="UG Elementary Education"/>
    <x v="1"/>
    <x v="1"/>
    <x v="1"/>
    <x v="1"/>
    <x v="0"/>
    <n v="6241"/>
    <x v="0"/>
    <n v="39.581735159817349"/>
    <n v="3"/>
    <x v="6"/>
    <x v="0"/>
    <x v="0"/>
    <x v="1"/>
    <x v="0"/>
  </r>
  <r>
    <n v="901905"/>
    <x v="2"/>
    <x v="8"/>
    <x v="1"/>
    <x v="0"/>
    <x v="0"/>
    <x v="69"/>
    <x v="3"/>
    <x v="7"/>
    <s v="UG Elementary Education"/>
    <x v="1"/>
    <x v="1"/>
    <x v="1"/>
    <x v="1"/>
    <x v="1"/>
    <n v="7237"/>
    <x v="0"/>
    <n v="36.852968036529681"/>
    <n v="0"/>
    <x v="7"/>
    <x v="0"/>
    <x v="0"/>
    <x v="1"/>
    <x v="0"/>
  </r>
  <r>
    <n v="1016201"/>
    <x v="2"/>
    <x v="8"/>
    <x v="1"/>
    <x v="0"/>
    <x v="0"/>
    <x v="69"/>
    <x v="3"/>
    <x v="7"/>
    <s v="UG Elementary Education"/>
    <x v="1"/>
    <x v="1"/>
    <x v="1"/>
    <x v="0"/>
    <x v="0"/>
    <n v="8826"/>
    <x v="0"/>
    <n v="32.502732240437155"/>
    <n v="0"/>
    <x v="6"/>
    <x v="0"/>
    <x v="0"/>
    <x v="1"/>
    <x v="0"/>
  </r>
  <r>
    <n v="1033931"/>
    <x v="2"/>
    <x v="8"/>
    <x v="1"/>
    <x v="0"/>
    <x v="0"/>
    <x v="69"/>
    <x v="3"/>
    <x v="7"/>
    <s v="UG Elementary Education"/>
    <x v="1"/>
    <x v="1"/>
    <x v="1"/>
    <x v="8"/>
    <x v="1"/>
    <n v="10742"/>
    <x v="0"/>
    <n v="27.258447488584476"/>
    <n v="6"/>
    <x v="7"/>
    <x v="0"/>
    <x v="0"/>
    <x v="1"/>
    <x v="0"/>
  </r>
  <r>
    <n v="1115242"/>
    <x v="2"/>
    <x v="8"/>
    <x v="1"/>
    <x v="0"/>
    <x v="0"/>
    <x v="69"/>
    <x v="3"/>
    <x v="7"/>
    <s v="UG Elementary Education"/>
    <x v="1"/>
    <x v="1"/>
    <x v="1"/>
    <x v="8"/>
    <x v="1"/>
    <n v="9672"/>
    <x v="0"/>
    <n v="30.187214611872147"/>
    <n v="14"/>
    <x v="7"/>
    <x v="0"/>
    <x v="0"/>
    <x v="1"/>
    <x v="0"/>
  </r>
  <r>
    <n v="1166354"/>
    <x v="2"/>
    <x v="9"/>
    <x v="1"/>
    <x v="1"/>
    <x v="0"/>
    <x v="69"/>
    <x v="3"/>
    <x v="7"/>
    <s v="UG Elementary Education"/>
    <x v="1"/>
    <x v="1"/>
    <x v="1"/>
    <x v="8"/>
    <x v="0"/>
    <n v="8987"/>
    <x v="0"/>
    <n v="32.062841530054641"/>
    <n v="0"/>
    <x v="6"/>
    <x v="0"/>
    <x v="0"/>
    <x v="1"/>
    <x v="0"/>
  </r>
  <r>
    <n v="746055"/>
    <x v="2"/>
    <x v="9"/>
    <x v="1"/>
    <x v="0"/>
    <x v="0"/>
    <x v="69"/>
    <x v="3"/>
    <x v="7"/>
    <s v="UG Elementary Education"/>
    <x v="1"/>
    <x v="1"/>
    <x v="1"/>
    <x v="1"/>
    <x v="0"/>
    <n v="9014"/>
    <x v="0"/>
    <n v="31.989071038251367"/>
    <n v="0"/>
    <x v="6"/>
    <x v="0"/>
    <x v="0"/>
    <x v="1"/>
    <x v="0"/>
  </r>
  <r>
    <n v="836854"/>
    <x v="2"/>
    <x v="9"/>
    <x v="1"/>
    <x v="0"/>
    <x v="0"/>
    <x v="69"/>
    <x v="3"/>
    <x v="7"/>
    <s v="UG Elementary Education"/>
    <x v="1"/>
    <x v="1"/>
    <x v="1"/>
    <x v="1"/>
    <x v="1"/>
    <n v="10858"/>
    <x v="0"/>
    <n v="26.940639269406393"/>
    <n v="16"/>
    <x v="7"/>
    <x v="0"/>
    <x v="0"/>
    <x v="1"/>
    <x v="0"/>
  </r>
  <r>
    <n v="1127802"/>
    <x v="2"/>
    <x v="9"/>
    <x v="1"/>
    <x v="0"/>
    <x v="0"/>
    <x v="69"/>
    <x v="3"/>
    <x v="7"/>
    <s v="UG Elementary Education"/>
    <x v="1"/>
    <x v="1"/>
    <x v="1"/>
    <x v="8"/>
    <x v="1"/>
    <n v="9815"/>
    <x v="0"/>
    <n v="29.795433789954338"/>
    <n v="16"/>
    <x v="7"/>
    <x v="0"/>
    <x v="0"/>
    <x v="1"/>
    <x v="0"/>
  </r>
  <r>
    <n v="1128706"/>
    <x v="2"/>
    <x v="9"/>
    <x v="1"/>
    <x v="0"/>
    <x v="0"/>
    <x v="69"/>
    <x v="3"/>
    <x v="7"/>
    <s v="UG Elementary Education"/>
    <x v="1"/>
    <x v="1"/>
    <x v="1"/>
    <x v="8"/>
    <x v="0"/>
    <n v="11724"/>
    <x v="0"/>
    <n v="24.568306010928961"/>
    <n v="0"/>
    <x v="6"/>
    <x v="0"/>
    <x v="0"/>
    <x v="1"/>
    <x v="0"/>
  </r>
  <r>
    <n v="825304"/>
    <x v="2"/>
    <x v="10"/>
    <x v="1"/>
    <x v="0"/>
    <x v="0"/>
    <x v="69"/>
    <x v="3"/>
    <x v="7"/>
    <s v="UG Elementary Education"/>
    <x v="1"/>
    <x v="1"/>
    <x v="1"/>
    <x v="1"/>
    <x v="0"/>
    <n v="9859"/>
    <x v="0"/>
    <n v="29.674885844748861"/>
    <n v="6"/>
    <x v="7"/>
    <x v="0"/>
    <x v="0"/>
    <x v="1"/>
    <x v="0"/>
  </r>
  <r>
    <n v="1139237"/>
    <x v="2"/>
    <x v="10"/>
    <x v="1"/>
    <x v="0"/>
    <x v="0"/>
    <x v="69"/>
    <x v="3"/>
    <x v="7"/>
    <s v="UG Elementary Education"/>
    <x v="1"/>
    <x v="1"/>
    <x v="1"/>
    <x v="8"/>
    <x v="1"/>
    <n v="6076"/>
    <x v="0"/>
    <n v="40.032786885245898"/>
    <n v="12"/>
    <x v="7"/>
    <x v="0"/>
    <x v="0"/>
    <x v="1"/>
    <x v="0"/>
  </r>
  <r>
    <n v="1166019"/>
    <x v="2"/>
    <x v="10"/>
    <x v="1"/>
    <x v="0"/>
    <x v="0"/>
    <x v="69"/>
    <x v="3"/>
    <x v="7"/>
    <s v="UG Elementary Education"/>
    <x v="1"/>
    <x v="1"/>
    <x v="1"/>
    <x v="8"/>
    <x v="0"/>
    <n v="10491"/>
    <x v="0"/>
    <n v="27.94535519125683"/>
    <n v="0"/>
    <x v="6"/>
    <x v="0"/>
    <x v="0"/>
    <x v="1"/>
    <x v="0"/>
  </r>
  <r>
    <n v="1106871"/>
    <x v="2"/>
    <x v="11"/>
    <x v="1"/>
    <x v="0"/>
    <x v="0"/>
    <x v="69"/>
    <x v="3"/>
    <x v="7"/>
    <s v="UG Elementary Education"/>
    <x v="1"/>
    <x v="1"/>
    <x v="1"/>
    <x v="8"/>
    <x v="0"/>
    <n v="4848"/>
    <x v="0"/>
    <n v="43.395433789954339"/>
    <n v="0"/>
    <x v="6"/>
    <x v="0"/>
    <x v="0"/>
    <x v="1"/>
    <x v="0"/>
  </r>
  <r>
    <n v="1150136"/>
    <x v="2"/>
    <x v="11"/>
    <x v="1"/>
    <x v="0"/>
    <x v="0"/>
    <x v="69"/>
    <x v="3"/>
    <x v="7"/>
    <s v="UG Elementary Education"/>
    <x v="1"/>
    <x v="1"/>
    <x v="1"/>
    <x v="8"/>
    <x v="0"/>
    <n v="1826"/>
    <x v="0"/>
    <n v="51.669398907103826"/>
    <n v="6"/>
    <x v="7"/>
    <x v="0"/>
    <x v="0"/>
    <x v="1"/>
    <x v="0"/>
  </r>
  <r>
    <n v="1039901"/>
    <x v="2"/>
    <x v="1"/>
    <x v="1"/>
    <x v="0"/>
    <x v="0"/>
    <x v="70"/>
    <x v="3"/>
    <x v="7"/>
    <s v="Secondary Education"/>
    <x v="2"/>
    <x v="1"/>
    <x v="0"/>
    <x v="4"/>
    <x v="0"/>
    <n v="6819"/>
    <x v="0"/>
    <n v="37.998173515981733"/>
    <n v="6"/>
    <x v="7"/>
    <x v="0"/>
    <x v="2"/>
    <x v="1"/>
    <x v="0"/>
  </r>
  <r>
    <n v="483150"/>
    <x v="2"/>
    <x v="7"/>
    <x v="1"/>
    <x v="1"/>
    <x v="0"/>
    <x v="70"/>
    <x v="3"/>
    <x v="7"/>
    <s v="Secondary Education"/>
    <x v="2"/>
    <x v="1"/>
    <x v="1"/>
    <x v="10"/>
    <x v="0"/>
    <n v="6468"/>
    <x v="0"/>
    <n v="38.959817351598176"/>
    <n v="12"/>
    <x v="6"/>
    <x v="0"/>
    <x v="2"/>
    <x v="1"/>
    <x v="0"/>
  </r>
  <r>
    <n v="1155969"/>
    <x v="2"/>
    <x v="7"/>
    <x v="1"/>
    <x v="0"/>
    <x v="0"/>
    <x v="70"/>
    <x v="3"/>
    <x v="7"/>
    <s v="Secondary Education"/>
    <x v="2"/>
    <x v="1"/>
    <x v="1"/>
    <x v="8"/>
    <x v="0"/>
    <n v="11697"/>
    <x v="0"/>
    <n v="24.642076502732241"/>
    <n v="12"/>
    <x v="7"/>
    <x v="0"/>
    <x v="0"/>
    <x v="1"/>
    <x v="0"/>
  </r>
  <r>
    <n v="1161382"/>
    <x v="2"/>
    <x v="7"/>
    <x v="1"/>
    <x v="0"/>
    <x v="0"/>
    <x v="70"/>
    <x v="3"/>
    <x v="7"/>
    <s v="Secondary Education"/>
    <x v="2"/>
    <x v="1"/>
    <x v="1"/>
    <x v="8"/>
    <x v="0"/>
    <n v="7610"/>
    <x v="0"/>
    <n v="35.833333333333336"/>
    <n v="0"/>
    <x v="7"/>
    <x v="0"/>
    <x v="0"/>
    <x v="1"/>
    <x v="0"/>
  </r>
  <r>
    <n v="1158069"/>
    <x v="2"/>
    <x v="10"/>
    <x v="1"/>
    <x v="7"/>
    <x v="0"/>
    <x v="70"/>
    <x v="3"/>
    <x v="7"/>
    <s v="Secondary Education"/>
    <x v="2"/>
    <x v="1"/>
    <x v="1"/>
    <x v="8"/>
    <x v="0"/>
    <n v="9842"/>
    <x v="0"/>
    <n v="29.721461187214611"/>
    <n v="12"/>
    <x v="7"/>
    <x v="0"/>
    <x v="0"/>
    <x v="1"/>
    <x v="0"/>
  </r>
  <r>
    <n v="1153202"/>
    <x v="2"/>
    <x v="10"/>
    <x v="1"/>
    <x v="1"/>
    <x v="0"/>
    <x v="70"/>
    <x v="3"/>
    <x v="7"/>
    <s v="Secondary Education"/>
    <x v="2"/>
    <x v="1"/>
    <x v="1"/>
    <x v="8"/>
    <x v="0"/>
    <n v="9545"/>
    <x v="0"/>
    <n v="30.535159817351598"/>
    <n v="12"/>
    <x v="7"/>
    <x v="0"/>
    <x v="0"/>
    <x v="1"/>
    <x v="0"/>
  </r>
  <r>
    <n v="1155693"/>
    <x v="2"/>
    <x v="10"/>
    <x v="1"/>
    <x v="1"/>
    <x v="0"/>
    <x v="70"/>
    <x v="3"/>
    <x v="7"/>
    <s v="Secondary Education"/>
    <x v="2"/>
    <x v="1"/>
    <x v="1"/>
    <x v="8"/>
    <x v="0"/>
    <n v="10942"/>
    <x v="0"/>
    <n v="26.710502283105026"/>
    <n v="12"/>
    <x v="7"/>
    <x v="0"/>
    <x v="0"/>
    <x v="1"/>
    <x v="0"/>
  </r>
  <r>
    <n v="46976"/>
    <x v="2"/>
    <x v="10"/>
    <x v="1"/>
    <x v="0"/>
    <x v="0"/>
    <x v="70"/>
    <x v="3"/>
    <x v="7"/>
    <s v="Secondary Education"/>
    <x v="2"/>
    <x v="1"/>
    <x v="1"/>
    <x v="1"/>
    <x v="1"/>
    <n v="6547"/>
    <x v="0"/>
    <n v="38.743378995433787"/>
    <n v="12"/>
    <x v="7"/>
    <x v="0"/>
    <x v="0"/>
    <x v="1"/>
    <x v="0"/>
  </r>
  <r>
    <n v="69253"/>
    <x v="2"/>
    <x v="10"/>
    <x v="1"/>
    <x v="0"/>
    <x v="0"/>
    <x v="70"/>
    <x v="3"/>
    <x v="7"/>
    <s v="Secondary Education"/>
    <x v="2"/>
    <x v="1"/>
    <x v="1"/>
    <x v="11"/>
    <x v="1"/>
    <n v="3682"/>
    <x v="0"/>
    <n v="46.587214611872142"/>
    <n v="12"/>
    <x v="7"/>
    <x v="0"/>
    <x v="1"/>
    <x v="1"/>
    <x v="0"/>
  </r>
  <r>
    <n v="69855"/>
    <x v="2"/>
    <x v="10"/>
    <x v="1"/>
    <x v="0"/>
    <x v="0"/>
    <x v="70"/>
    <x v="3"/>
    <x v="7"/>
    <s v="Secondary Education"/>
    <x v="2"/>
    <x v="1"/>
    <x v="1"/>
    <x v="1"/>
    <x v="1"/>
    <n v="5641"/>
    <x v="0"/>
    <n v="41.222831050228308"/>
    <n v="12"/>
    <x v="7"/>
    <x v="0"/>
    <x v="0"/>
    <x v="1"/>
    <x v="0"/>
  </r>
  <r>
    <n v="298831"/>
    <x v="2"/>
    <x v="10"/>
    <x v="1"/>
    <x v="0"/>
    <x v="0"/>
    <x v="70"/>
    <x v="3"/>
    <x v="7"/>
    <s v="Secondary Education"/>
    <x v="2"/>
    <x v="1"/>
    <x v="1"/>
    <x v="11"/>
    <x v="0"/>
    <n v="8466"/>
    <x v="0"/>
    <n v="33.488584474885847"/>
    <n v="18"/>
    <x v="7"/>
    <x v="0"/>
    <x v="1"/>
    <x v="1"/>
    <x v="0"/>
  </r>
  <r>
    <n v="344167"/>
    <x v="2"/>
    <x v="10"/>
    <x v="1"/>
    <x v="0"/>
    <x v="0"/>
    <x v="70"/>
    <x v="3"/>
    <x v="7"/>
    <s v="Secondary Education"/>
    <x v="2"/>
    <x v="1"/>
    <x v="1"/>
    <x v="1"/>
    <x v="0"/>
    <n v="6692"/>
    <x v="0"/>
    <n v="38.346118721461188"/>
    <n v="12"/>
    <x v="7"/>
    <x v="0"/>
    <x v="0"/>
    <x v="1"/>
    <x v="0"/>
  </r>
  <r>
    <n v="462276"/>
    <x v="2"/>
    <x v="10"/>
    <x v="1"/>
    <x v="0"/>
    <x v="0"/>
    <x v="70"/>
    <x v="3"/>
    <x v="7"/>
    <s v="Secondary Education"/>
    <x v="2"/>
    <x v="1"/>
    <x v="1"/>
    <x v="1"/>
    <x v="1"/>
    <n v="6784"/>
    <x v="0"/>
    <n v="38.094063926940642"/>
    <n v="12"/>
    <x v="7"/>
    <x v="0"/>
    <x v="0"/>
    <x v="1"/>
    <x v="0"/>
  </r>
  <r>
    <n v="470778"/>
    <x v="2"/>
    <x v="10"/>
    <x v="1"/>
    <x v="0"/>
    <x v="0"/>
    <x v="70"/>
    <x v="3"/>
    <x v="7"/>
    <s v="Secondary Education"/>
    <x v="2"/>
    <x v="1"/>
    <x v="1"/>
    <x v="1"/>
    <x v="1"/>
    <n v="6234"/>
    <x v="0"/>
    <n v="39.600913242009135"/>
    <n v="12"/>
    <x v="7"/>
    <x v="0"/>
    <x v="0"/>
    <x v="1"/>
    <x v="0"/>
  </r>
  <r>
    <n v="682844"/>
    <x v="2"/>
    <x v="10"/>
    <x v="1"/>
    <x v="0"/>
    <x v="0"/>
    <x v="70"/>
    <x v="3"/>
    <x v="7"/>
    <s v="Secondary Education"/>
    <x v="2"/>
    <x v="1"/>
    <x v="1"/>
    <x v="3"/>
    <x v="1"/>
    <n v="9756"/>
    <x v="0"/>
    <n v="29.957077625570779"/>
    <n v="12"/>
    <x v="7"/>
    <x v="0"/>
    <x v="1"/>
    <x v="1"/>
    <x v="0"/>
  </r>
  <r>
    <n v="829566"/>
    <x v="2"/>
    <x v="10"/>
    <x v="1"/>
    <x v="0"/>
    <x v="0"/>
    <x v="70"/>
    <x v="3"/>
    <x v="7"/>
    <s v="Secondary Education"/>
    <x v="2"/>
    <x v="1"/>
    <x v="1"/>
    <x v="1"/>
    <x v="0"/>
    <n v="10701"/>
    <x v="0"/>
    <n v="27.370776255707764"/>
    <n v="12"/>
    <x v="7"/>
    <x v="0"/>
    <x v="0"/>
    <x v="1"/>
    <x v="0"/>
  </r>
  <r>
    <n v="941579"/>
    <x v="2"/>
    <x v="10"/>
    <x v="1"/>
    <x v="0"/>
    <x v="0"/>
    <x v="70"/>
    <x v="3"/>
    <x v="7"/>
    <s v="Secondary Education"/>
    <x v="2"/>
    <x v="1"/>
    <x v="1"/>
    <x v="1"/>
    <x v="1"/>
    <n v="11511"/>
    <x v="0"/>
    <n v="25.151598173515982"/>
    <n v="12"/>
    <x v="7"/>
    <x v="0"/>
    <x v="0"/>
    <x v="1"/>
    <x v="0"/>
  </r>
  <r>
    <n v="952208"/>
    <x v="2"/>
    <x v="10"/>
    <x v="1"/>
    <x v="0"/>
    <x v="0"/>
    <x v="70"/>
    <x v="3"/>
    <x v="7"/>
    <s v="Secondary Education"/>
    <x v="2"/>
    <x v="1"/>
    <x v="1"/>
    <x v="1"/>
    <x v="0"/>
    <n v="11278"/>
    <x v="0"/>
    <n v="25.789954337899545"/>
    <n v="12"/>
    <x v="7"/>
    <x v="0"/>
    <x v="0"/>
    <x v="1"/>
    <x v="0"/>
  </r>
  <r>
    <n v="962514"/>
    <x v="2"/>
    <x v="10"/>
    <x v="1"/>
    <x v="0"/>
    <x v="0"/>
    <x v="70"/>
    <x v="3"/>
    <x v="7"/>
    <s v="Secondary Education"/>
    <x v="2"/>
    <x v="1"/>
    <x v="1"/>
    <x v="1"/>
    <x v="1"/>
    <n v="11278"/>
    <x v="0"/>
    <n v="25.789954337899545"/>
    <n v="12"/>
    <x v="7"/>
    <x v="0"/>
    <x v="0"/>
    <x v="1"/>
    <x v="0"/>
  </r>
  <r>
    <n v="978936"/>
    <x v="2"/>
    <x v="10"/>
    <x v="1"/>
    <x v="0"/>
    <x v="0"/>
    <x v="70"/>
    <x v="3"/>
    <x v="7"/>
    <s v="Secondary Education"/>
    <x v="2"/>
    <x v="1"/>
    <x v="1"/>
    <x v="11"/>
    <x v="0"/>
    <n v="7894"/>
    <x v="0"/>
    <n v="35.055707762557077"/>
    <n v="12"/>
    <x v="7"/>
    <x v="0"/>
    <x v="1"/>
    <x v="1"/>
    <x v="0"/>
  </r>
  <r>
    <n v="980468"/>
    <x v="2"/>
    <x v="10"/>
    <x v="1"/>
    <x v="0"/>
    <x v="0"/>
    <x v="70"/>
    <x v="3"/>
    <x v="7"/>
    <s v="Secondary Education"/>
    <x v="2"/>
    <x v="1"/>
    <x v="1"/>
    <x v="11"/>
    <x v="1"/>
    <n v="11665"/>
    <x v="0"/>
    <n v="24.729680365296804"/>
    <n v="12"/>
    <x v="7"/>
    <x v="0"/>
    <x v="1"/>
    <x v="1"/>
    <x v="0"/>
  </r>
  <r>
    <n v="984004"/>
    <x v="2"/>
    <x v="10"/>
    <x v="1"/>
    <x v="0"/>
    <x v="0"/>
    <x v="70"/>
    <x v="3"/>
    <x v="7"/>
    <s v="Secondary Education"/>
    <x v="2"/>
    <x v="1"/>
    <x v="1"/>
    <x v="1"/>
    <x v="1"/>
    <n v="11800"/>
    <x v="0"/>
    <n v="24.360655737704917"/>
    <n v="15"/>
    <x v="7"/>
    <x v="0"/>
    <x v="0"/>
    <x v="1"/>
    <x v="0"/>
  </r>
  <r>
    <n v="989216"/>
    <x v="2"/>
    <x v="10"/>
    <x v="1"/>
    <x v="0"/>
    <x v="0"/>
    <x v="70"/>
    <x v="3"/>
    <x v="7"/>
    <s v="Secondary Education"/>
    <x v="2"/>
    <x v="1"/>
    <x v="1"/>
    <x v="1"/>
    <x v="1"/>
    <n v="11100"/>
    <x v="0"/>
    <n v="26.277625570776255"/>
    <n v="12"/>
    <x v="7"/>
    <x v="0"/>
    <x v="0"/>
    <x v="1"/>
    <x v="0"/>
  </r>
  <r>
    <n v="1024490"/>
    <x v="2"/>
    <x v="10"/>
    <x v="1"/>
    <x v="0"/>
    <x v="0"/>
    <x v="70"/>
    <x v="3"/>
    <x v="7"/>
    <s v="Secondary Education"/>
    <x v="2"/>
    <x v="1"/>
    <x v="1"/>
    <x v="11"/>
    <x v="1"/>
    <n v="12126"/>
    <x v="0"/>
    <n v="23.469406392694065"/>
    <n v="12"/>
    <x v="7"/>
    <x v="0"/>
    <x v="1"/>
    <x v="1"/>
    <x v="0"/>
  </r>
  <r>
    <n v="1053779"/>
    <x v="2"/>
    <x v="10"/>
    <x v="1"/>
    <x v="0"/>
    <x v="0"/>
    <x v="70"/>
    <x v="3"/>
    <x v="7"/>
    <s v="Secondary Education"/>
    <x v="2"/>
    <x v="1"/>
    <x v="1"/>
    <x v="8"/>
    <x v="1"/>
    <n v="11862"/>
    <x v="0"/>
    <n v="24.191256830601091"/>
    <n v="12"/>
    <x v="7"/>
    <x v="0"/>
    <x v="0"/>
    <x v="1"/>
    <x v="0"/>
  </r>
  <r>
    <n v="1071350"/>
    <x v="2"/>
    <x v="10"/>
    <x v="1"/>
    <x v="0"/>
    <x v="0"/>
    <x v="70"/>
    <x v="3"/>
    <x v="7"/>
    <s v="Secondary Education"/>
    <x v="2"/>
    <x v="1"/>
    <x v="1"/>
    <x v="11"/>
    <x v="1"/>
    <n v="5378"/>
    <x v="0"/>
    <n v="41.94337899543379"/>
    <n v="12"/>
    <x v="7"/>
    <x v="0"/>
    <x v="1"/>
    <x v="1"/>
    <x v="0"/>
  </r>
  <r>
    <n v="1094044"/>
    <x v="2"/>
    <x v="10"/>
    <x v="1"/>
    <x v="0"/>
    <x v="0"/>
    <x v="70"/>
    <x v="3"/>
    <x v="7"/>
    <s v="Secondary Education"/>
    <x v="2"/>
    <x v="1"/>
    <x v="1"/>
    <x v="8"/>
    <x v="0"/>
    <n v="5842"/>
    <x v="0"/>
    <n v="40.672146118721457"/>
    <n v="18"/>
    <x v="7"/>
    <x v="0"/>
    <x v="0"/>
    <x v="1"/>
    <x v="0"/>
  </r>
  <r>
    <n v="1132722"/>
    <x v="2"/>
    <x v="10"/>
    <x v="1"/>
    <x v="0"/>
    <x v="0"/>
    <x v="70"/>
    <x v="3"/>
    <x v="7"/>
    <s v="Secondary Education"/>
    <x v="2"/>
    <x v="1"/>
    <x v="1"/>
    <x v="8"/>
    <x v="0"/>
    <n v="10660"/>
    <x v="0"/>
    <n v="27.483105022831051"/>
    <n v="6"/>
    <x v="7"/>
    <x v="0"/>
    <x v="0"/>
    <x v="1"/>
    <x v="0"/>
  </r>
  <r>
    <n v="1133502"/>
    <x v="2"/>
    <x v="10"/>
    <x v="1"/>
    <x v="0"/>
    <x v="0"/>
    <x v="70"/>
    <x v="3"/>
    <x v="7"/>
    <s v="Secondary Education"/>
    <x v="2"/>
    <x v="1"/>
    <x v="1"/>
    <x v="8"/>
    <x v="1"/>
    <n v="11675"/>
    <x v="0"/>
    <n v="24.702283105022833"/>
    <n v="12"/>
    <x v="7"/>
    <x v="0"/>
    <x v="0"/>
    <x v="1"/>
    <x v="0"/>
  </r>
  <r>
    <n v="1142464"/>
    <x v="2"/>
    <x v="10"/>
    <x v="1"/>
    <x v="0"/>
    <x v="0"/>
    <x v="70"/>
    <x v="3"/>
    <x v="7"/>
    <s v="Secondary Education"/>
    <x v="2"/>
    <x v="1"/>
    <x v="1"/>
    <x v="8"/>
    <x v="0"/>
    <n v="10227"/>
    <x v="0"/>
    <n v="28.666666666666668"/>
    <n v="12"/>
    <x v="7"/>
    <x v="0"/>
    <x v="0"/>
    <x v="1"/>
    <x v="0"/>
  </r>
  <r>
    <n v="1145577"/>
    <x v="2"/>
    <x v="10"/>
    <x v="1"/>
    <x v="0"/>
    <x v="0"/>
    <x v="70"/>
    <x v="3"/>
    <x v="7"/>
    <s v="Secondary Education"/>
    <x v="2"/>
    <x v="1"/>
    <x v="1"/>
    <x v="8"/>
    <x v="0"/>
    <n v="8329"/>
    <x v="0"/>
    <n v="33.863926940639267"/>
    <n v="12"/>
    <x v="7"/>
    <x v="0"/>
    <x v="0"/>
    <x v="1"/>
    <x v="0"/>
  </r>
  <r>
    <n v="1156153"/>
    <x v="2"/>
    <x v="10"/>
    <x v="1"/>
    <x v="0"/>
    <x v="0"/>
    <x v="70"/>
    <x v="3"/>
    <x v="7"/>
    <s v="Secondary Education"/>
    <x v="2"/>
    <x v="1"/>
    <x v="1"/>
    <x v="8"/>
    <x v="0"/>
    <n v="9995"/>
    <x v="0"/>
    <n v="29.302283105022831"/>
    <n v="12"/>
    <x v="7"/>
    <x v="0"/>
    <x v="0"/>
    <x v="1"/>
    <x v="0"/>
  </r>
  <r>
    <n v="1156154"/>
    <x v="2"/>
    <x v="10"/>
    <x v="1"/>
    <x v="0"/>
    <x v="0"/>
    <x v="70"/>
    <x v="3"/>
    <x v="7"/>
    <s v="Secondary Education"/>
    <x v="2"/>
    <x v="1"/>
    <x v="1"/>
    <x v="8"/>
    <x v="1"/>
    <n v="10119"/>
    <x v="0"/>
    <n v="28.962557077625572"/>
    <n v="12"/>
    <x v="7"/>
    <x v="0"/>
    <x v="0"/>
    <x v="1"/>
    <x v="0"/>
  </r>
  <r>
    <n v="329215"/>
    <x v="2"/>
    <x v="0"/>
    <x v="1"/>
    <x v="1"/>
    <x v="0"/>
    <x v="71"/>
    <x v="3"/>
    <x v="7"/>
    <s v="Special Education"/>
    <x v="2"/>
    <x v="1"/>
    <x v="0"/>
    <x v="5"/>
    <x v="1"/>
    <n v="1910"/>
    <x v="0"/>
    <n v="51.43926940639269"/>
    <n v="0"/>
    <x v="7"/>
    <x v="0"/>
    <x v="3"/>
    <x v="1"/>
    <x v="0"/>
  </r>
  <r>
    <n v="1048440"/>
    <x v="2"/>
    <x v="0"/>
    <x v="1"/>
    <x v="1"/>
    <x v="0"/>
    <x v="71"/>
    <x v="3"/>
    <x v="7"/>
    <s v="Special Education"/>
    <x v="2"/>
    <x v="1"/>
    <x v="0"/>
    <x v="8"/>
    <x v="1"/>
    <n v="9484"/>
    <x v="0"/>
    <n v="30.702283105022833"/>
    <n v="0"/>
    <x v="6"/>
    <x v="0"/>
    <x v="0"/>
    <x v="1"/>
    <x v="0"/>
  </r>
  <r>
    <n v="744495"/>
    <x v="2"/>
    <x v="2"/>
    <x v="1"/>
    <x v="0"/>
    <x v="0"/>
    <x v="71"/>
    <x v="3"/>
    <x v="7"/>
    <s v="Special Education"/>
    <x v="2"/>
    <x v="1"/>
    <x v="0"/>
    <x v="1"/>
    <x v="1"/>
    <n v="10167"/>
    <x v="0"/>
    <n v="28.831050228310502"/>
    <n v="17"/>
    <x v="7"/>
    <x v="0"/>
    <x v="0"/>
    <x v="1"/>
    <x v="0"/>
  </r>
  <r>
    <n v="1141081"/>
    <x v="2"/>
    <x v="4"/>
    <x v="1"/>
    <x v="3"/>
    <x v="0"/>
    <x v="71"/>
    <x v="3"/>
    <x v="7"/>
    <s v="Special Education"/>
    <x v="2"/>
    <x v="1"/>
    <x v="0"/>
    <x v="8"/>
    <x v="0"/>
    <n v="3494"/>
    <x v="0"/>
    <n v="47.102283105022828"/>
    <n v="30"/>
    <x v="7"/>
    <x v="0"/>
    <x v="0"/>
    <x v="1"/>
    <x v="0"/>
  </r>
  <r>
    <n v="50086"/>
    <x v="2"/>
    <x v="4"/>
    <x v="1"/>
    <x v="0"/>
    <x v="0"/>
    <x v="71"/>
    <x v="3"/>
    <x v="7"/>
    <s v="Special Education"/>
    <x v="2"/>
    <x v="1"/>
    <x v="0"/>
    <x v="1"/>
    <x v="0"/>
    <n v="4404"/>
    <x v="0"/>
    <n v="44.60928961748634"/>
    <n v="0"/>
    <x v="6"/>
    <x v="0"/>
    <x v="0"/>
    <x v="1"/>
    <x v="0"/>
  </r>
  <r>
    <n v="58205"/>
    <x v="2"/>
    <x v="4"/>
    <x v="1"/>
    <x v="0"/>
    <x v="0"/>
    <x v="71"/>
    <x v="3"/>
    <x v="7"/>
    <s v="Special Education"/>
    <x v="2"/>
    <x v="1"/>
    <x v="0"/>
    <x v="1"/>
    <x v="1"/>
    <n v="792"/>
    <x v="0"/>
    <n v="54.499543378995433"/>
    <n v="27"/>
    <x v="7"/>
    <x v="0"/>
    <x v="0"/>
    <x v="1"/>
    <x v="0"/>
  </r>
  <r>
    <n v="455789"/>
    <x v="2"/>
    <x v="4"/>
    <x v="1"/>
    <x v="0"/>
    <x v="0"/>
    <x v="71"/>
    <x v="3"/>
    <x v="7"/>
    <s v="Special Education"/>
    <x v="2"/>
    <x v="1"/>
    <x v="0"/>
    <x v="1"/>
    <x v="0"/>
    <n v="7991"/>
    <x v="0"/>
    <n v="34.789954337899545"/>
    <n v="12"/>
    <x v="7"/>
    <x v="0"/>
    <x v="0"/>
    <x v="1"/>
    <x v="0"/>
  </r>
  <r>
    <n v="1081904"/>
    <x v="2"/>
    <x v="4"/>
    <x v="1"/>
    <x v="0"/>
    <x v="0"/>
    <x v="71"/>
    <x v="3"/>
    <x v="7"/>
    <s v="Special Education"/>
    <x v="2"/>
    <x v="1"/>
    <x v="0"/>
    <x v="8"/>
    <x v="1"/>
    <n v="10129"/>
    <x v="0"/>
    <n v="28.9351598173516"/>
    <n v="3"/>
    <x v="7"/>
    <x v="0"/>
    <x v="0"/>
    <x v="1"/>
    <x v="0"/>
  </r>
  <r>
    <n v="483150"/>
    <x v="2"/>
    <x v="7"/>
    <x v="1"/>
    <x v="1"/>
    <x v="0"/>
    <x v="71"/>
    <x v="3"/>
    <x v="7"/>
    <s v="Special Education"/>
    <x v="3"/>
    <x v="1"/>
    <x v="1"/>
    <x v="10"/>
    <x v="0"/>
    <n v="6468"/>
    <x v="0"/>
    <n v="38.959817351598176"/>
    <n v="12"/>
    <x v="6"/>
    <x v="0"/>
    <x v="2"/>
    <x v="1"/>
    <x v="0"/>
  </r>
  <r>
    <n v="885483"/>
    <x v="2"/>
    <x v="7"/>
    <x v="1"/>
    <x v="0"/>
    <x v="0"/>
    <x v="71"/>
    <x v="3"/>
    <x v="7"/>
    <s v="Special Education"/>
    <x v="2"/>
    <x v="1"/>
    <x v="1"/>
    <x v="1"/>
    <x v="0"/>
    <n v="5528"/>
    <x v="0"/>
    <n v="41.532420091324198"/>
    <n v="18"/>
    <x v="7"/>
    <x v="0"/>
    <x v="0"/>
    <x v="1"/>
    <x v="0"/>
  </r>
  <r>
    <n v="903889"/>
    <x v="2"/>
    <x v="7"/>
    <x v="1"/>
    <x v="0"/>
    <x v="0"/>
    <x v="71"/>
    <x v="3"/>
    <x v="7"/>
    <s v="Special Education"/>
    <x v="2"/>
    <x v="1"/>
    <x v="1"/>
    <x v="1"/>
    <x v="0"/>
    <n v="11403"/>
    <x v="0"/>
    <n v="25.447488584474886"/>
    <n v="9"/>
    <x v="7"/>
    <x v="0"/>
    <x v="0"/>
    <x v="1"/>
    <x v="0"/>
  </r>
  <r>
    <n v="930367"/>
    <x v="2"/>
    <x v="7"/>
    <x v="1"/>
    <x v="0"/>
    <x v="0"/>
    <x v="71"/>
    <x v="3"/>
    <x v="7"/>
    <s v="Special Education"/>
    <x v="2"/>
    <x v="1"/>
    <x v="1"/>
    <x v="1"/>
    <x v="0"/>
    <n v="11048"/>
    <x v="0"/>
    <n v="26.420091324200914"/>
    <n v="0"/>
    <x v="6"/>
    <x v="0"/>
    <x v="0"/>
    <x v="1"/>
    <x v="0"/>
  </r>
  <r>
    <n v="992733"/>
    <x v="2"/>
    <x v="7"/>
    <x v="1"/>
    <x v="0"/>
    <x v="0"/>
    <x v="71"/>
    <x v="3"/>
    <x v="7"/>
    <s v="Special Education"/>
    <x v="2"/>
    <x v="1"/>
    <x v="1"/>
    <x v="1"/>
    <x v="1"/>
    <n v="12155"/>
    <x v="0"/>
    <n v="23.389954337899546"/>
    <n v="21"/>
    <x v="7"/>
    <x v="0"/>
    <x v="0"/>
    <x v="1"/>
    <x v="0"/>
  </r>
  <r>
    <n v="1108906"/>
    <x v="2"/>
    <x v="7"/>
    <x v="1"/>
    <x v="0"/>
    <x v="0"/>
    <x v="71"/>
    <x v="3"/>
    <x v="7"/>
    <s v="Special Education"/>
    <x v="2"/>
    <x v="1"/>
    <x v="1"/>
    <x v="8"/>
    <x v="0"/>
    <n v="8580"/>
    <x v="0"/>
    <n v="33.176255707762557"/>
    <n v="11"/>
    <x v="7"/>
    <x v="0"/>
    <x v="0"/>
    <x v="1"/>
    <x v="0"/>
  </r>
  <r>
    <n v="1120452"/>
    <x v="2"/>
    <x v="7"/>
    <x v="1"/>
    <x v="0"/>
    <x v="0"/>
    <x v="71"/>
    <x v="3"/>
    <x v="7"/>
    <s v="Special Education"/>
    <x v="2"/>
    <x v="1"/>
    <x v="1"/>
    <x v="8"/>
    <x v="0"/>
    <n v="7725"/>
    <x v="0"/>
    <n v="35.518721461187212"/>
    <n v="3"/>
    <x v="7"/>
    <x v="0"/>
    <x v="0"/>
    <x v="1"/>
    <x v="0"/>
  </r>
  <r>
    <n v="1133318"/>
    <x v="2"/>
    <x v="7"/>
    <x v="1"/>
    <x v="0"/>
    <x v="0"/>
    <x v="71"/>
    <x v="3"/>
    <x v="7"/>
    <s v="Special Education"/>
    <x v="2"/>
    <x v="1"/>
    <x v="1"/>
    <x v="8"/>
    <x v="0"/>
    <n v="8403"/>
    <x v="0"/>
    <n v="33.661187214611871"/>
    <n v="30"/>
    <x v="7"/>
    <x v="0"/>
    <x v="0"/>
    <x v="1"/>
    <x v="0"/>
  </r>
  <r>
    <n v="1145576"/>
    <x v="2"/>
    <x v="7"/>
    <x v="1"/>
    <x v="0"/>
    <x v="0"/>
    <x v="71"/>
    <x v="3"/>
    <x v="7"/>
    <s v="Special Education"/>
    <x v="2"/>
    <x v="1"/>
    <x v="1"/>
    <x v="8"/>
    <x v="1"/>
    <n v="5386"/>
    <x v="0"/>
    <n v="41.921461187214611"/>
    <n v="15"/>
    <x v="7"/>
    <x v="0"/>
    <x v="0"/>
    <x v="1"/>
    <x v="0"/>
  </r>
  <r>
    <n v="1151663"/>
    <x v="2"/>
    <x v="7"/>
    <x v="1"/>
    <x v="0"/>
    <x v="0"/>
    <x v="71"/>
    <x v="3"/>
    <x v="7"/>
    <s v="Special Education"/>
    <x v="2"/>
    <x v="1"/>
    <x v="1"/>
    <x v="8"/>
    <x v="0"/>
    <n v="12058"/>
    <x v="0"/>
    <n v="23.655707762557078"/>
    <n v="0"/>
    <x v="6"/>
    <x v="0"/>
    <x v="0"/>
    <x v="1"/>
    <x v="0"/>
  </r>
  <r>
    <n v="1126178"/>
    <x v="2"/>
    <x v="10"/>
    <x v="1"/>
    <x v="3"/>
    <x v="0"/>
    <x v="71"/>
    <x v="3"/>
    <x v="7"/>
    <s v="Special Education"/>
    <x v="2"/>
    <x v="1"/>
    <x v="1"/>
    <x v="8"/>
    <x v="0"/>
    <n v="12002"/>
    <x v="0"/>
    <n v="23.808743169398909"/>
    <n v="0"/>
    <x v="6"/>
    <x v="0"/>
    <x v="0"/>
    <x v="1"/>
    <x v="0"/>
  </r>
  <r>
    <n v="622048"/>
    <x v="2"/>
    <x v="10"/>
    <x v="1"/>
    <x v="0"/>
    <x v="0"/>
    <x v="71"/>
    <x v="3"/>
    <x v="7"/>
    <s v="Special Education"/>
    <x v="2"/>
    <x v="1"/>
    <x v="1"/>
    <x v="1"/>
    <x v="0"/>
    <n v="7805"/>
    <x v="0"/>
    <n v="35.29954337899543"/>
    <n v="20"/>
    <x v="7"/>
    <x v="0"/>
    <x v="0"/>
    <x v="1"/>
    <x v="0"/>
  </r>
  <r>
    <n v="799277"/>
    <x v="2"/>
    <x v="10"/>
    <x v="1"/>
    <x v="0"/>
    <x v="0"/>
    <x v="71"/>
    <x v="3"/>
    <x v="7"/>
    <s v="Special Education"/>
    <x v="2"/>
    <x v="1"/>
    <x v="1"/>
    <x v="23"/>
    <x v="1"/>
    <n v="8768"/>
    <x v="0"/>
    <n v="32.661202185792348"/>
    <n v="6"/>
    <x v="7"/>
    <x v="0"/>
    <x v="0"/>
    <x v="1"/>
    <x v="0"/>
  </r>
  <r>
    <n v="1134050"/>
    <x v="2"/>
    <x v="10"/>
    <x v="1"/>
    <x v="0"/>
    <x v="0"/>
    <x v="71"/>
    <x v="3"/>
    <x v="7"/>
    <s v="Special Education"/>
    <x v="2"/>
    <x v="1"/>
    <x v="1"/>
    <x v="8"/>
    <x v="0"/>
    <n v="11159"/>
    <x v="0"/>
    <n v="26.115981735159817"/>
    <n v="0"/>
    <x v="7"/>
    <x v="0"/>
    <x v="0"/>
    <x v="1"/>
    <x v="0"/>
  </r>
  <r>
    <n v="51371"/>
    <x v="2"/>
    <x v="4"/>
    <x v="1"/>
    <x v="0"/>
    <x v="0"/>
    <x v="72"/>
    <x v="3"/>
    <x v="7"/>
    <s v="Education Leadership"/>
    <x v="2"/>
    <x v="1"/>
    <x v="0"/>
    <x v="17"/>
    <x v="0"/>
    <n v="6167"/>
    <x v="0"/>
    <n v="39.784153005464482"/>
    <n v="12"/>
    <x v="7"/>
    <x v="0"/>
    <x v="1"/>
    <x v="1"/>
    <x v="0"/>
  </r>
  <r>
    <n v="69243"/>
    <x v="2"/>
    <x v="4"/>
    <x v="1"/>
    <x v="0"/>
    <x v="0"/>
    <x v="72"/>
    <x v="3"/>
    <x v="7"/>
    <s v="Education Leadership"/>
    <x v="2"/>
    <x v="1"/>
    <x v="0"/>
    <x v="17"/>
    <x v="0"/>
    <n v="530"/>
    <x v="0"/>
    <n v="55.217351598173515"/>
    <n v="12"/>
    <x v="7"/>
    <x v="0"/>
    <x v="1"/>
    <x v="1"/>
    <x v="0"/>
  </r>
  <r>
    <n v="80792"/>
    <x v="2"/>
    <x v="4"/>
    <x v="1"/>
    <x v="0"/>
    <x v="0"/>
    <x v="72"/>
    <x v="3"/>
    <x v="7"/>
    <s v="Education Leadership"/>
    <x v="2"/>
    <x v="1"/>
    <x v="0"/>
    <x v="13"/>
    <x v="1"/>
    <n v="3799"/>
    <x v="0"/>
    <n v="46.266666666666666"/>
    <n v="12"/>
    <x v="7"/>
    <x v="0"/>
    <x v="1"/>
    <x v="1"/>
    <x v="0"/>
  </r>
  <r>
    <n v="110420"/>
    <x v="2"/>
    <x v="4"/>
    <x v="1"/>
    <x v="0"/>
    <x v="0"/>
    <x v="72"/>
    <x v="3"/>
    <x v="7"/>
    <s v="Education Leadership"/>
    <x v="2"/>
    <x v="1"/>
    <x v="0"/>
    <x v="1"/>
    <x v="1"/>
    <n v="325"/>
    <x v="0"/>
    <n v="55.778688524590166"/>
    <n v="12"/>
    <x v="7"/>
    <x v="0"/>
    <x v="0"/>
    <x v="1"/>
    <x v="0"/>
  </r>
  <r>
    <n v="220453"/>
    <x v="2"/>
    <x v="4"/>
    <x v="1"/>
    <x v="0"/>
    <x v="0"/>
    <x v="72"/>
    <x v="3"/>
    <x v="7"/>
    <s v="Education Leadership"/>
    <x v="2"/>
    <x v="1"/>
    <x v="0"/>
    <x v="3"/>
    <x v="0"/>
    <n v="3305"/>
    <x v="0"/>
    <n v="47.620091324200914"/>
    <n v="12"/>
    <x v="7"/>
    <x v="0"/>
    <x v="1"/>
    <x v="1"/>
    <x v="0"/>
  </r>
  <r>
    <n v="357108"/>
    <x v="2"/>
    <x v="4"/>
    <x v="1"/>
    <x v="0"/>
    <x v="0"/>
    <x v="72"/>
    <x v="3"/>
    <x v="7"/>
    <s v="Education Leadership"/>
    <x v="2"/>
    <x v="1"/>
    <x v="0"/>
    <x v="1"/>
    <x v="0"/>
    <n v="6732"/>
    <x v="0"/>
    <n v="38.236529680365294"/>
    <n v="12"/>
    <x v="7"/>
    <x v="0"/>
    <x v="0"/>
    <x v="1"/>
    <x v="0"/>
  </r>
  <r>
    <n v="501231"/>
    <x v="2"/>
    <x v="4"/>
    <x v="1"/>
    <x v="0"/>
    <x v="0"/>
    <x v="72"/>
    <x v="3"/>
    <x v="7"/>
    <s v="Education Leadership"/>
    <x v="2"/>
    <x v="1"/>
    <x v="0"/>
    <x v="1"/>
    <x v="0"/>
    <n v="4702"/>
    <x v="0"/>
    <n v="43.795081967213115"/>
    <n v="12"/>
    <x v="6"/>
    <x v="0"/>
    <x v="0"/>
    <x v="1"/>
    <x v="0"/>
  </r>
  <r>
    <n v="522091"/>
    <x v="2"/>
    <x v="4"/>
    <x v="1"/>
    <x v="0"/>
    <x v="0"/>
    <x v="72"/>
    <x v="3"/>
    <x v="7"/>
    <s v="Education Leadership"/>
    <x v="2"/>
    <x v="1"/>
    <x v="0"/>
    <x v="18"/>
    <x v="0"/>
    <n v="8304"/>
    <x v="0"/>
    <n v="33.932420091324204"/>
    <n v="51"/>
    <x v="7"/>
    <x v="0"/>
    <x v="1"/>
    <x v="1"/>
    <x v="0"/>
  </r>
  <r>
    <n v="539982"/>
    <x v="2"/>
    <x v="4"/>
    <x v="1"/>
    <x v="0"/>
    <x v="0"/>
    <x v="72"/>
    <x v="3"/>
    <x v="7"/>
    <s v="Education Leadership"/>
    <x v="2"/>
    <x v="1"/>
    <x v="0"/>
    <x v="1"/>
    <x v="0"/>
    <n v="4529"/>
    <x v="0"/>
    <n v="44.267759562841533"/>
    <n v="12"/>
    <x v="7"/>
    <x v="0"/>
    <x v="0"/>
    <x v="1"/>
    <x v="0"/>
  </r>
  <r>
    <n v="589357"/>
    <x v="2"/>
    <x v="4"/>
    <x v="1"/>
    <x v="0"/>
    <x v="0"/>
    <x v="72"/>
    <x v="3"/>
    <x v="7"/>
    <s v="Education Leadership"/>
    <x v="2"/>
    <x v="1"/>
    <x v="0"/>
    <x v="1"/>
    <x v="1"/>
    <n v="5921"/>
    <x v="0"/>
    <n v="40.456284153005463"/>
    <n v="52"/>
    <x v="7"/>
    <x v="0"/>
    <x v="0"/>
    <x v="1"/>
    <x v="0"/>
  </r>
  <r>
    <n v="638755"/>
    <x v="2"/>
    <x v="4"/>
    <x v="1"/>
    <x v="0"/>
    <x v="0"/>
    <x v="72"/>
    <x v="3"/>
    <x v="7"/>
    <s v="Education Leadership"/>
    <x v="2"/>
    <x v="1"/>
    <x v="0"/>
    <x v="1"/>
    <x v="0"/>
    <n v="2985"/>
    <x v="0"/>
    <n v="48.494535519125684"/>
    <n v="48"/>
    <x v="7"/>
    <x v="0"/>
    <x v="0"/>
    <x v="1"/>
    <x v="0"/>
  </r>
  <r>
    <n v="831253"/>
    <x v="2"/>
    <x v="4"/>
    <x v="1"/>
    <x v="0"/>
    <x v="0"/>
    <x v="72"/>
    <x v="3"/>
    <x v="7"/>
    <s v="Education Leadership"/>
    <x v="2"/>
    <x v="1"/>
    <x v="0"/>
    <x v="1"/>
    <x v="0"/>
    <n v="10429"/>
    <x v="0"/>
    <n v="28.114754098360656"/>
    <n v="12"/>
    <x v="7"/>
    <x v="0"/>
    <x v="0"/>
    <x v="1"/>
    <x v="0"/>
  </r>
  <r>
    <n v="833211"/>
    <x v="2"/>
    <x v="4"/>
    <x v="1"/>
    <x v="0"/>
    <x v="0"/>
    <x v="72"/>
    <x v="3"/>
    <x v="7"/>
    <s v="Education Leadership"/>
    <x v="2"/>
    <x v="1"/>
    <x v="0"/>
    <x v="1"/>
    <x v="1"/>
    <n v="8952"/>
    <x v="0"/>
    <n v="32.158469945355193"/>
    <n v="12"/>
    <x v="7"/>
    <x v="0"/>
    <x v="0"/>
    <x v="1"/>
    <x v="0"/>
  </r>
  <r>
    <n v="917894"/>
    <x v="2"/>
    <x v="4"/>
    <x v="1"/>
    <x v="0"/>
    <x v="0"/>
    <x v="72"/>
    <x v="3"/>
    <x v="7"/>
    <s v="Education Leadership"/>
    <x v="2"/>
    <x v="1"/>
    <x v="0"/>
    <x v="1"/>
    <x v="0"/>
    <n v="1941"/>
    <x v="0"/>
    <n v="51.354337899543374"/>
    <n v="12"/>
    <x v="7"/>
    <x v="0"/>
    <x v="0"/>
    <x v="1"/>
    <x v="0"/>
  </r>
  <r>
    <n v="923709"/>
    <x v="2"/>
    <x v="4"/>
    <x v="1"/>
    <x v="0"/>
    <x v="0"/>
    <x v="72"/>
    <x v="3"/>
    <x v="7"/>
    <s v="Education Leadership"/>
    <x v="2"/>
    <x v="1"/>
    <x v="0"/>
    <x v="1"/>
    <x v="1"/>
    <n v="8349"/>
    <x v="0"/>
    <n v="33.809132420091323"/>
    <n v="12"/>
    <x v="7"/>
    <x v="0"/>
    <x v="0"/>
    <x v="1"/>
    <x v="0"/>
  </r>
  <r>
    <n v="940713"/>
    <x v="2"/>
    <x v="4"/>
    <x v="1"/>
    <x v="0"/>
    <x v="0"/>
    <x v="72"/>
    <x v="3"/>
    <x v="7"/>
    <s v="Education Leadership"/>
    <x v="2"/>
    <x v="1"/>
    <x v="0"/>
    <x v="0"/>
    <x v="0"/>
    <n v="6347"/>
    <x v="0"/>
    <n v="39.291324200913245"/>
    <n v="12"/>
    <x v="7"/>
    <x v="0"/>
    <x v="0"/>
    <x v="1"/>
    <x v="0"/>
  </r>
  <r>
    <n v="958726"/>
    <x v="2"/>
    <x v="4"/>
    <x v="1"/>
    <x v="0"/>
    <x v="0"/>
    <x v="72"/>
    <x v="3"/>
    <x v="7"/>
    <s v="Education Leadership"/>
    <x v="2"/>
    <x v="1"/>
    <x v="0"/>
    <x v="1"/>
    <x v="1"/>
    <n v="473"/>
    <x v="0"/>
    <n v="55.37351598173516"/>
    <n v="12"/>
    <x v="7"/>
    <x v="0"/>
    <x v="0"/>
    <x v="1"/>
    <x v="0"/>
  </r>
  <r>
    <n v="1007427"/>
    <x v="2"/>
    <x v="4"/>
    <x v="1"/>
    <x v="0"/>
    <x v="0"/>
    <x v="72"/>
    <x v="3"/>
    <x v="7"/>
    <s v="Education Leadership"/>
    <x v="2"/>
    <x v="1"/>
    <x v="0"/>
    <x v="1"/>
    <x v="1"/>
    <n v="5028"/>
    <x v="0"/>
    <n v="42.902283105022832"/>
    <n v="21"/>
    <x v="7"/>
    <x v="0"/>
    <x v="0"/>
    <x v="1"/>
    <x v="0"/>
  </r>
  <r>
    <n v="1025010"/>
    <x v="2"/>
    <x v="4"/>
    <x v="1"/>
    <x v="0"/>
    <x v="0"/>
    <x v="72"/>
    <x v="3"/>
    <x v="7"/>
    <s v="Education Leadership"/>
    <x v="2"/>
    <x v="1"/>
    <x v="0"/>
    <x v="1"/>
    <x v="0"/>
    <n v="9708"/>
    <x v="0"/>
    <n v="30.088584474885845"/>
    <n v="12"/>
    <x v="7"/>
    <x v="0"/>
    <x v="0"/>
    <x v="1"/>
    <x v="0"/>
  </r>
  <r>
    <n v="531836"/>
    <x v="2"/>
    <x v="0"/>
    <x v="1"/>
    <x v="0"/>
    <x v="0"/>
    <x v="73"/>
    <x v="3"/>
    <x v="7"/>
    <s v="Educational Technology"/>
    <x v="2"/>
    <x v="1"/>
    <x v="0"/>
    <x v="0"/>
    <x v="0"/>
    <n v="8474"/>
    <x v="0"/>
    <n v="33.466666666666669"/>
    <n v="3"/>
    <x v="7"/>
    <x v="0"/>
    <x v="0"/>
    <x v="1"/>
    <x v="0"/>
  </r>
  <r>
    <n v="804897"/>
    <x v="2"/>
    <x v="0"/>
    <x v="1"/>
    <x v="0"/>
    <x v="0"/>
    <x v="73"/>
    <x v="3"/>
    <x v="7"/>
    <s v="Educational Technology"/>
    <x v="2"/>
    <x v="1"/>
    <x v="0"/>
    <x v="1"/>
    <x v="0"/>
    <n v="6743"/>
    <x v="0"/>
    <n v="38.206392694063929"/>
    <n v="30"/>
    <x v="7"/>
    <x v="0"/>
    <x v="0"/>
    <x v="1"/>
    <x v="0"/>
  </r>
  <r>
    <n v="871959"/>
    <x v="2"/>
    <x v="0"/>
    <x v="1"/>
    <x v="0"/>
    <x v="0"/>
    <x v="73"/>
    <x v="3"/>
    <x v="7"/>
    <s v="Educational Technology"/>
    <x v="2"/>
    <x v="1"/>
    <x v="0"/>
    <x v="1"/>
    <x v="1"/>
    <n v="4257"/>
    <x v="0"/>
    <n v="45.011872146118719"/>
    <n v="21"/>
    <x v="7"/>
    <x v="0"/>
    <x v="0"/>
    <x v="1"/>
    <x v="0"/>
  </r>
  <r>
    <n v="1048473"/>
    <x v="2"/>
    <x v="0"/>
    <x v="1"/>
    <x v="0"/>
    <x v="0"/>
    <x v="73"/>
    <x v="3"/>
    <x v="7"/>
    <s v="Educational Technology"/>
    <x v="2"/>
    <x v="1"/>
    <x v="0"/>
    <x v="1"/>
    <x v="0"/>
    <n v="9760"/>
    <x v="0"/>
    <n v="29.94611872146119"/>
    <n v="12"/>
    <x v="7"/>
    <x v="0"/>
    <x v="0"/>
    <x v="1"/>
    <x v="0"/>
  </r>
  <r>
    <n v="47355"/>
    <x v="2"/>
    <x v="4"/>
    <x v="1"/>
    <x v="0"/>
    <x v="0"/>
    <x v="73"/>
    <x v="3"/>
    <x v="7"/>
    <s v="Educational Technology"/>
    <x v="2"/>
    <x v="1"/>
    <x v="0"/>
    <x v="3"/>
    <x v="0"/>
    <n v="6031"/>
    <x v="0"/>
    <n v="40.155737704918032"/>
    <n v="54"/>
    <x v="7"/>
    <x v="0"/>
    <x v="1"/>
    <x v="1"/>
    <x v="0"/>
  </r>
  <r>
    <n v="139803"/>
    <x v="2"/>
    <x v="4"/>
    <x v="1"/>
    <x v="0"/>
    <x v="0"/>
    <x v="73"/>
    <x v="3"/>
    <x v="7"/>
    <s v="Educational Technology"/>
    <x v="2"/>
    <x v="1"/>
    <x v="0"/>
    <x v="1"/>
    <x v="0"/>
    <n v="5373"/>
    <x v="0"/>
    <n v="41.957077625570776"/>
    <n v="18"/>
    <x v="7"/>
    <x v="0"/>
    <x v="0"/>
    <x v="1"/>
    <x v="0"/>
  </r>
  <r>
    <n v="886953"/>
    <x v="2"/>
    <x v="4"/>
    <x v="1"/>
    <x v="0"/>
    <x v="0"/>
    <x v="73"/>
    <x v="3"/>
    <x v="7"/>
    <s v="Educational Technology"/>
    <x v="2"/>
    <x v="1"/>
    <x v="0"/>
    <x v="3"/>
    <x v="0"/>
    <n v="10783"/>
    <x v="0"/>
    <n v="27.146118721461189"/>
    <n v="21"/>
    <x v="7"/>
    <x v="0"/>
    <x v="1"/>
    <x v="1"/>
    <x v="0"/>
  </r>
  <r>
    <n v="806892"/>
    <x v="2"/>
    <x v="0"/>
    <x v="1"/>
    <x v="0"/>
    <x v="0"/>
    <x v="74"/>
    <x v="3"/>
    <x v="7"/>
    <s v="Learning Design and Technology"/>
    <x v="0"/>
    <x v="1"/>
    <x v="0"/>
    <x v="2"/>
    <x v="0"/>
    <n v="9772"/>
    <x v="0"/>
    <n v="29.913242009132421"/>
    <n v="6"/>
    <x v="7"/>
    <x v="0"/>
    <x v="1"/>
    <x v="1"/>
    <x v="0"/>
  </r>
  <r>
    <n v="965798"/>
    <x v="2"/>
    <x v="0"/>
    <x v="1"/>
    <x v="0"/>
    <x v="0"/>
    <x v="74"/>
    <x v="3"/>
    <x v="7"/>
    <s v="Learning Design and Technology"/>
    <x v="0"/>
    <x v="1"/>
    <x v="0"/>
    <x v="8"/>
    <x v="0"/>
    <n v="7475"/>
    <x v="0"/>
    <n v="36.202185792349724"/>
    <n v="0"/>
    <x v="6"/>
    <x v="0"/>
    <x v="0"/>
    <x v="1"/>
    <x v="0"/>
  </r>
  <r>
    <n v="131966"/>
    <x v="2"/>
    <x v="4"/>
    <x v="1"/>
    <x v="0"/>
    <x v="0"/>
    <x v="74"/>
    <x v="3"/>
    <x v="7"/>
    <s v="Learning Design and Technology"/>
    <x v="0"/>
    <x v="1"/>
    <x v="0"/>
    <x v="3"/>
    <x v="1"/>
    <n v="1937"/>
    <x v="0"/>
    <n v="51.365296803652967"/>
    <n v="42"/>
    <x v="7"/>
    <x v="0"/>
    <x v="1"/>
    <x v="1"/>
    <x v="0"/>
  </r>
  <r>
    <n v="198362"/>
    <x v="2"/>
    <x v="4"/>
    <x v="1"/>
    <x v="0"/>
    <x v="0"/>
    <x v="74"/>
    <x v="3"/>
    <x v="7"/>
    <s v="Learning Design and Technology"/>
    <x v="0"/>
    <x v="1"/>
    <x v="0"/>
    <x v="21"/>
    <x v="0"/>
    <n v="4735"/>
    <x v="0"/>
    <n v="43.704918032786885"/>
    <n v="54"/>
    <x v="6"/>
    <x v="0"/>
    <x v="1"/>
    <x v="1"/>
    <x v="0"/>
  </r>
  <r>
    <n v="580632"/>
    <x v="2"/>
    <x v="4"/>
    <x v="1"/>
    <x v="0"/>
    <x v="0"/>
    <x v="74"/>
    <x v="3"/>
    <x v="7"/>
    <s v="Learning Design and Technology"/>
    <x v="0"/>
    <x v="1"/>
    <x v="0"/>
    <x v="2"/>
    <x v="1"/>
    <n v="8402"/>
    <x v="0"/>
    <n v="33.663926940639271"/>
    <n v="0"/>
    <x v="6"/>
    <x v="0"/>
    <x v="1"/>
    <x v="1"/>
    <x v="0"/>
  </r>
  <r>
    <n v="911008"/>
    <x v="2"/>
    <x v="4"/>
    <x v="1"/>
    <x v="0"/>
    <x v="0"/>
    <x v="74"/>
    <x v="3"/>
    <x v="7"/>
    <s v="Learning Design and Technology"/>
    <x v="0"/>
    <x v="1"/>
    <x v="0"/>
    <x v="1"/>
    <x v="0"/>
    <n v="-123"/>
    <x v="0"/>
    <n v="57.003652968036526"/>
    <n v="54"/>
    <x v="6"/>
    <x v="0"/>
    <x v="0"/>
    <x v="1"/>
    <x v="0"/>
  </r>
  <r>
    <n v="912708"/>
    <x v="2"/>
    <x v="4"/>
    <x v="1"/>
    <x v="0"/>
    <x v="0"/>
    <x v="74"/>
    <x v="3"/>
    <x v="7"/>
    <s v="Learning Design and Technology"/>
    <x v="0"/>
    <x v="1"/>
    <x v="0"/>
    <x v="7"/>
    <x v="0"/>
    <n v="5706"/>
    <x v="0"/>
    <n v="41.044748858447491"/>
    <n v="6"/>
    <x v="7"/>
    <x v="0"/>
    <x v="2"/>
    <x v="1"/>
    <x v="0"/>
  </r>
  <r>
    <n v="1068253"/>
    <x v="2"/>
    <x v="4"/>
    <x v="1"/>
    <x v="0"/>
    <x v="0"/>
    <x v="74"/>
    <x v="3"/>
    <x v="7"/>
    <s v="Learning Design and Technology"/>
    <x v="0"/>
    <x v="1"/>
    <x v="0"/>
    <x v="8"/>
    <x v="0"/>
    <n v="10844"/>
    <x v="0"/>
    <n v="26.978995433789954"/>
    <n v="15"/>
    <x v="7"/>
    <x v="0"/>
    <x v="0"/>
    <x v="1"/>
    <x v="0"/>
  </r>
  <r>
    <n v="1119978"/>
    <x v="2"/>
    <x v="4"/>
    <x v="1"/>
    <x v="0"/>
    <x v="0"/>
    <x v="74"/>
    <x v="3"/>
    <x v="7"/>
    <s v="Learning Design and Technology"/>
    <x v="0"/>
    <x v="1"/>
    <x v="0"/>
    <x v="8"/>
    <x v="0"/>
    <n v="11768"/>
    <x v="0"/>
    <n v="24.448087431693988"/>
    <n v="6"/>
    <x v="7"/>
    <x v="0"/>
    <x v="0"/>
    <x v="1"/>
    <x v="0"/>
  </r>
  <r>
    <n v="585895"/>
    <x v="2"/>
    <x v="0"/>
    <x v="1"/>
    <x v="0"/>
    <x v="0"/>
    <x v="75"/>
    <x v="3"/>
    <x v="7"/>
    <s v="Mathematics"/>
    <x v="2"/>
    <x v="1"/>
    <x v="0"/>
    <x v="1"/>
    <x v="1"/>
    <n v="6081"/>
    <x v="0"/>
    <n v="40.019125683060111"/>
    <n v="30"/>
    <x v="7"/>
    <x v="0"/>
    <x v="0"/>
    <x v="1"/>
    <x v="0"/>
  </r>
  <r>
    <n v="898831"/>
    <x v="2"/>
    <x v="0"/>
    <x v="1"/>
    <x v="0"/>
    <x v="0"/>
    <x v="75"/>
    <x v="3"/>
    <x v="7"/>
    <s v="Mathematics"/>
    <x v="2"/>
    <x v="1"/>
    <x v="0"/>
    <x v="3"/>
    <x v="0"/>
    <n v="10510"/>
    <x v="0"/>
    <n v="27.893442622950822"/>
    <n v="33"/>
    <x v="7"/>
    <x v="0"/>
    <x v="1"/>
    <x v="1"/>
    <x v="0"/>
  </r>
  <r>
    <n v="542428"/>
    <x v="2"/>
    <x v="2"/>
    <x v="1"/>
    <x v="0"/>
    <x v="0"/>
    <x v="75"/>
    <x v="3"/>
    <x v="7"/>
    <s v="Mathematics"/>
    <x v="2"/>
    <x v="1"/>
    <x v="0"/>
    <x v="1"/>
    <x v="0"/>
    <n v="5836"/>
    <x v="0"/>
    <n v="40.688584474885843"/>
    <n v="27"/>
    <x v="7"/>
    <x v="0"/>
    <x v="0"/>
    <x v="1"/>
    <x v="0"/>
  </r>
  <r>
    <n v="1151858"/>
    <x v="2"/>
    <x v="4"/>
    <x v="1"/>
    <x v="7"/>
    <x v="0"/>
    <x v="75"/>
    <x v="3"/>
    <x v="7"/>
    <s v="Mathematics"/>
    <x v="2"/>
    <x v="1"/>
    <x v="0"/>
    <x v="8"/>
    <x v="0"/>
    <n v="11516"/>
    <x v="0"/>
    <n v="25.137899543378996"/>
    <n v="12"/>
    <x v="7"/>
    <x v="0"/>
    <x v="0"/>
    <x v="1"/>
    <x v="0"/>
  </r>
  <r>
    <n v="43454"/>
    <x v="2"/>
    <x v="4"/>
    <x v="1"/>
    <x v="0"/>
    <x v="0"/>
    <x v="75"/>
    <x v="3"/>
    <x v="7"/>
    <s v="Mathematics"/>
    <x v="2"/>
    <x v="1"/>
    <x v="0"/>
    <x v="1"/>
    <x v="0"/>
    <n v="5448"/>
    <x v="0"/>
    <n v="41.75159817351598"/>
    <n v="30"/>
    <x v="7"/>
    <x v="0"/>
    <x v="0"/>
    <x v="1"/>
    <x v="0"/>
  </r>
  <r>
    <n v="1052801"/>
    <x v="2"/>
    <x v="4"/>
    <x v="1"/>
    <x v="0"/>
    <x v="0"/>
    <x v="75"/>
    <x v="3"/>
    <x v="7"/>
    <s v="Mathematics"/>
    <x v="2"/>
    <x v="1"/>
    <x v="0"/>
    <x v="8"/>
    <x v="0"/>
    <n v="3539"/>
    <x v="0"/>
    <n v="46.978995433789954"/>
    <n v="30"/>
    <x v="7"/>
    <x v="0"/>
    <x v="0"/>
    <x v="1"/>
    <x v="0"/>
  </r>
  <r>
    <n v="1008395"/>
    <x v="2"/>
    <x v="0"/>
    <x v="1"/>
    <x v="1"/>
    <x v="0"/>
    <x v="76"/>
    <x v="3"/>
    <x v="7"/>
    <s v="Reading"/>
    <x v="2"/>
    <x v="1"/>
    <x v="0"/>
    <x v="1"/>
    <x v="0"/>
    <n v="5693"/>
    <x v="0"/>
    <n v="41.080365296803656"/>
    <n v="6"/>
    <x v="7"/>
    <x v="0"/>
    <x v="0"/>
    <x v="1"/>
    <x v="0"/>
  </r>
  <r>
    <n v="1123615"/>
    <x v="2"/>
    <x v="0"/>
    <x v="1"/>
    <x v="1"/>
    <x v="0"/>
    <x v="76"/>
    <x v="3"/>
    <x v="7"/>
    <s v="Reading"/>
    <x v="2"/>
    <x v="1"/>
    <x v="0"/>
    <x v="8"/>
    <x v="0"/>
    <n v="11053"/>
    <x v="0"/>
    <n v="26.406392694063928"/>
    <n v="0"/>
    <x v="6"/>
    <x v="0"/>
    <x v="0"/>
    <x v="1"/>
    <x v="0"/>
  </r>
  <r>
    <n v="20592"/>
    <x v="2"/>
    <x v="0"/>
    <x v="1"/>
    <x v="0"/>
    <x v="0"/>
    <x v="76"/>
    <x v="3"/>
    <x v="7"/>
    <s v="Reading"/>
    <x v="2"/>
    <x v="1"/>
    <x v="0"/>
    <x v="1"/>
    <x v="0"/>
    <n v="2884"/>
    <x v="0"/>
    <n v="48.770776255707759"/>
    <n v="21"/>
    <x v="7"/>
    <x v="0"/>
    <x v="0"/>
    <x v="1"/>
    <x v="0"/>
  </r>
  <r>
    <n v="106081"/>
    <x v="2"/>
    <x v="0"/>
    <x v="1"/>
    <x v="0"/>
    <x v="0"/>
    <x v="76"/>
    <x v="3"/>
    <x v="7"/>
    <s v="Reading"/>
    <x v="2"/>
    <x v="1"/>
    <x v="0"/>
    <x v="18"/>
    <x v="0"/>
    <n v="7705"/>
    <x v="0"/>
    <n v="35.573515981735156"/>
    <n v="15"/>
    <x v="7"/>
    <x v="0"/>
    <x v="1"/>
    <x v="1"/>
    <x v="0"/>
  </r>
  <r>
    <n v="201047"/>
    <x v="2"/>
    <x v="0"/>
    <x v="1"/>
    <x v="0"/>
    <x v="0"/>
    <x v="76"/>
    <x v="3"/>
    <x v="7"/>
    <s v="Reading"/>
    <x v="2"/>
    <x v="1"/>
    <x v="0"/>
    <x v="1"/>
    <x v="0"/>
    <n v="2728"/>
    <x v="0"/>
    <n v="49.198173515981736"/>
    <n v="12"/>
    <x v="7"/>
    <x v="0"/>
    <x v="0"/>
    <x v="1"/>
    <x v="0"/>
  </r>
  <r>
    <n v="305054"/>
    <x v="2"/>
    <x v="0"/>
    <x v="1"/>
    <x v="0"/>
    <x v="0"/>
    <x v="76"/>
    <x v="3"/>
    <x v="7"/>
    <s v="Reading"/>
    <x v="2"/>
    <x v="1"/>
    <x v="0"/>
    <x v="1"/>
    <x v="0"/>
    <n v="7044"/>
    <x v="0"/>
    <n v="37.381735159817353"/>
    <n v="24"/>
    <x v="7"/>
    <x v="0"/>
    <x v="0"/>
    <x v="1"/>
    <x v="0"/>
  </r>
  <r>
    <n v="453427"/>
    <x v="2"/>
    <x v="0"/>
    <x v="1"/>
    <x v="0"/>
    <x v="0"/>
    <x v="76"/>
    <x v="3"/>
    <x v="7"/>
    <s v="Reading"/>
    <x v="2"/>
    <x v="1"/>
    <x v="0"/>
    <x v="1"/>
    <x v="0"/>
    <n v="10261"/>
    <x v="0"/>
    <n v="28.57377049180328"/>
    <n v="24"/>
    <x v="7"/>
    <x v="0"/>
    <x v="0"/>
    <x v="1"/>
    <x v="0"/>
  </r>
  <r>
    <n v="587399"/>
    <x v="2"/>
    <x v="0"/>
    <x v="1"/>
    <x v="0"/>
    <x v="0"/>
    <x v="76"/>
    <x v="3"/>
    <x v="7"/>
    <s v="Reading"/>
    <x v="2"/>
    <x v="1"/>
    <x v="0"/>
    <x v="1"/>
    <x v="0"/>
    <n v="4766"/>
    <x v="0"/>
    <n v="43.620091324200914"/>
    <n v="15"/>
    <x v="7"/>
    <x v="0"/>
    <x v="0"/>
    <x v="1"/>
    <x v="0"/>
  </r>
  <r>
    <n v="830071"/>
    <x v="2"/>
    <x v="0"/>
    <x v="1"/>
    <x v="0"/>
    <x v="0"/>
    <x v="76"/>
    <x v="3"/>
    <x v="7"/>
    <s v="Reading"/>
    <x v="2"/>
    <x v="1"/>
    <x v="0"/>
    <x v="1"/>
    <x v="0"/>
    <n v="9750"/>
    <x v="0"/>
    <n v="29.973515981735162"/>
    <n v="21"/>
    <x v="7"/>
    <x v="0"/>
    <x v="0"/>
    <x v="1"/>
    <x v="0"/>
  </r>
  <r>
    <n v="921575"/>
    <x v="2"/>
    <x v="0"/>
    <x v="1"/>
    <x v="0"/>
    <x v="0"/>
    <x v="76"/>
    <x v="3"/>
    <x v="7"/>
    <s v="Reading"/>
    <x v="2"/>
    <x v="1"/>
    <x v="0"/>
    <x v="1"/>
    <x v="0"/>
    <n v="7904"/>
    <x v="0"/>
    <n v="35.028310502283105"/>
    <n v="12"/>
    <x v="7"/>
    <x v="0"/>
    <x v="0"/>
    <x v="1"/>
    <x v="0"/>
  </r>
  <r>
    <n v="951547"/>
    <x v="2"/>
    <x v="0"/>
    <x v="1"/>
    <x v="0"/>
    <x v="0"/>
    <x v="76"/>
    <x v="3"/>
    <x v="7"/>
    <s v="Reading"/>
    <x v="2"/>
    <x v="1"/>
    <x v="0"/>
    <x v="4"/>
    <x v="0"/>
    <n v="6141"/>
    <x v="0"/>
    <n v="39.855191256830601"/>
    <n v="21"/>
    <x v="7"/>
    <x v="0"/>
    <x v="2"/>
    <x v="1"/>
    <x v="0"/>
  </r>
  <r>
    <n v="955733"/>
    <x v="2"/>
    <x v="0"/>
    <x v="1"/>
    <x v="0"/>
    <x v="0"/>
    <x v="76"/>
    <x v="3"/>
    <x v="7"/>
    <s v="Reading"/>
    <x v="2"/>
    <x v="1"/>
    <x v="0"/>
    <x v="1"/>
    <x v="0"/>
    <n v="9670"/>
    <x v="0"/>
    <n v="30.192694063926943"/>
    <n v="9"/>
    <x v="7"/>
    <x v="0"/>
    <x v="0"/>
    <x v="1"/>
    <x v="0"/>
  </r>
  <r>
    <n v="960973"/>
    <x v="2"/>
    <x v="0"/>
    <x v="1"/>
    <x v="0"/>
    <x v="0"/>
    <x v="76"/>
    <x v="3"/>
    <x v="7"/>
    <s v="Reading"/>
    <x v="2"/>
    <x v="1"/>
    <x v="0"/>
    <x v="1"/>
    <x v="0"/>
    <n v="6858"/>
    <x v="0"/>
    <n v="37.891324200913239"/>
    <n v="24"/>
    <x v="7"/>
    <x v="0"/>
    <x v="0"/>
    <x v="1"/>
    <x v="0"/>
  </r>
  <r>
    <n v="970491"/>
    <x v="2"/>
    <x v="0"/>
    <x v="1"/>
    <x v="0"/>
    <x v="0"/>
    <x v="76"/>
    <x v="3"/>
    <x v="7"/>
    <s v="Reading"/>
    <x v="2"/>
    <x v="1"/>
    <x v="0"/>
    <x v="5"/>
    <x v="0"/>
    <n v="8317"/>
    <x v="0"/>
    <n v="33.896803652968039"/>
    <n v="6"/>
    <x v="7"/>
    <x v="0"/>
    <x v="3"/>
    <x v="1"/>
    <x v="0"/>
  </r>
  <r>
    <n v="978388"/>
    <x v="2"/>
    <x v="0"/>
    <x v="1"/>
    <x v="0"/>
    <x v="0"/>
    <x v="76"/>
    <x v="3"/>
    <x v="7"/>
    <s v="Reading"/>
    <x v="2"/>
    <x v="1"/>
    <x v="0"/>
    <x v="1"/>
    <x v="0"/>
    <n v="10011"/>
    <x v="0"/>
    <n v="29.258447488584476"/>
    <n v="24"/>
    <x v="7"/>
    <x v="0"/>
    <x v="0"/>
    <x v="1"/>
    <x v="0"/>
  </r>
  <r>
    <n v="1029724"/>
    <x v="2"/>
    <x v="0"/>
    <x v="1"/>
    <x v="0"/>
    <x v="0"/>
    <x v="76"/>
    <x v="3"/>
    <x v="7"/>
    <s v="Reading"/>
    <x v="2"/>
    <x v="1"/>
    <x v="0"/>
    <x v="8"/>
    <x v="0"/>
    <n v="7748"/>
    <x v="0"/>
    <n v="35.455707762557076"/>
    <n v="6"/>
    <x v="7"/>
    <x v="0"/>
    <x v="0"/>
    <x v="1"/>
    <x v="0"/>
  </r>
  <r>
    <n v="992937"/>
    <x v="2"/>
    <x v="4"/>
    <x v="1"/>
    <x v="1"/>
    <x v="0"/>
    <x v="76"/>
    <x v="3"/>
    <x v="7"/>
    <s v="Reading"/>
    <x v="2"/>
    <x v="1"/>
    <x v="0"/>
    <x v="8"/>
    <x v="0"/>
    <n v="9412"/>
    <x v="0"/>
    <n v="30.899543378995435"/>
    <n v="0"/>
    <x v="7"/>
    <x v="0"/>
    <x v="0"/>
    <x v="1"/>
    <x v="0"/>
  </r>
  <r>
    <n v="69243"/>
    <x v="2"/>
    <x v="4"/>
    <x v="1"/>
    <x v="0"/>
    <x v="0"/>
    <x v="76"/>
    <x v="3"/>
    <x v="7"/>
    <s v="Reading"/>
    <x v="2"/>
    <x v="1"/>
    <x v="0"/>
    <x v="17"/>
    <x v="0"/>
    <n v="530"/>
    <x v="0"/>
    <n v="55.217351598173515"/>
    <n v="12"/>
    <x v="7"/>
    <x v="0"/>
    <x v="1"/>
    <x v="1"/>
    <x v="0"/>
  </r>
  <r>
    <n v="333402"/>
    <x v="2"/>
    <x v="4"/>
    <x v="1"/>
    <x v="0"/>
    <x v="0"/>
    <x v="76"/>
    <x v="3"/>
    <x v="7"/>
    <s v="Reading"/>
    <x v="2"/>
    <x v="1"/>
    <x v="0"/>
    <x v="10"/>
    <x v="0"/>
    <n v="4272"/>
    <x v="0"/>
    <n v="44.970776255707761"/>
    <n v="15"/>
    <x v="6"/>
    <x v="0"/>
    <x v="2"/>
    <x v="1"/>
    <x v="0"/>
  </r>
  <r>
    <n v="908951"/>
    <x v="2"/>
    <x v="4"/>
    <x v="1"/>
    <x v="0"/>
    <x v="0"/>
    <x v="76"/>
    <x v="3"/>
    <x v="7"/>
    <s v="Reading"/>
    <x v="2"/>
    <x v="1"/>
    <x v="0"/>
    <x v="1"/>
    <x v="0"/>
    <n v="10939"/>
    <x v="0"/>
    <n v="26.718721461187215"/>
    <n v="15"/>
    <x v="7"/>
    <x v="0"/>
    <x v="0"/>
    <x v="1"/>
    <x v="0"/>
  </r>
  <r>
    <n v="943802"/>
    <x v="2"/>
    <x v="4"/>
    <x v="1"/>
    <x v="0"/>
    <x v="0"/>
    <x v="76"/>
    <x v="3"/>
    <x v="7"/>
    <s v="Reading"/>
    <x v="2"/>
    <x v="1"/>
    <x v="0"/>
    <x v="1"/>
    <x v="0"/>
    <n v="8057"/>
    <x v="0"/>
    <n v="34.609132420091321"/>
    <n v="12"/>
    <x v="7"/>
    <x v="0"/>
    <x v="0"/>
    <x v="1"/>
    <x v="0"/>
  </r>
  <r>
    <n v="1021566"/>
    <x v="2"/>
    <x v="4"/>
    <x v="1"/>
    <x v="0"/>
    <x v="0"/>
    <x v="76"/>
    <x v="3"/>
    <x v="7"/>
    <s v="Reading"/>
    <x v="2"/>
    <x v="1"/>
    <x v="0"/>
    <x v="1"/>
    <x v="0"/>
    <n v="2195"/>
    <x v="0"/>
    <n v="50.658447488584471"/>
    <n v="18"/>
    <x v="7"/>
    <x v="0"/>
    <x v="0"/>
    <x v="1"/>
    <x v="0"/>
  </r>
  <r>
    <n v="1031635"/>
    <x v="2"/>
    <x v="4"/>
    <x v="1"/>
    <x v="0"/>
    <x v="0"/>
    <x v="76"/>
    <x v="3"/>
    <x v="7"/>
    <s v="Reading"/>
    <x v="2"/>
    <x v="1"/>
    <x v="0"/>
    <x v="8"/>
    <x v="0"/>
    <n v="9924"/>
    <x v="0"/>
    <n v="29.496803652968037"/>
    <n v="21"/>
    <x v="7"/>
    <x v="0"/>
    <x v="0"/>
    <x v="1"/>
    <x v="0"/>
  </r>
  <r>
    <n v="1093781"/>
    <x v="2"/>
    <x v="4"/>
    <x v="1"/>
    <x v="0"/>
    <x v="0"/>
    <x v="76"/>
    <x v="3"/>
    <x v="7"/>
    <s v="Reading"/>
    <x v="2"/>
    <x v="1"/>
    <x v="0"/>
    <x v="8"/>
    <x v="0"/>
    <n v="4767"/>
    <x v="0"/>
    <n v="43.617351598173514"/>
    <n v="21"/>
    <x v="7"/>
    <x v="0"/>
    <x v="0"/>
    <x v="1"/>
    <x v="0"/>
  </r>
  <r>
    <n v="1095989"/>
    <x v="2"/>
    <x v="4"/>
    <x v="1"/>
    <x v="0"/>
    <x v="0"/>
    <x v="76"/>
    <x v="3"/>
    <x v="7"/>
    <s v="Reading"/>
    <x v="2"/>
    <x v="1"/>
    <x v="0"/>
    <x v="1"/>
    <x v="0"/>
    <n v="11010"/>
    <x v="0"/>
    <n v="26.524200913242009"/>
    <n v="9"/>
    <x v="7"/>
    <x v="0"/>
    <x v="0"/>
    <x v="1"/>
    <x v="0"/>
  </r>
  <r>
    <n v="1141080"/>
    <x v="2"/>
    <x v="0"/>
    <x v="1"/>
    <x v="1"/>
    <x v="0"/>
    <x v="77"/>
    <x v="3"/>
    <x v="7"/>
    <s v="Special Education"/>
    <x v="0"/>
    <x v="1"/>
    <x v="0"/>
    <x v="8"/>
    <x v="0"/>
    <n v="-1062"/>
    <x v="0"/>
    <n v="59.576255707762556"/>
    <n v="0"/>
    <x v="7"/>
    <x v="0"/>
    <x v="0"/>
    <x v="1"/>
    <x v="0"/>
  </r>
  <r>
    <n v="42727"/>
    <x v="2"/>
    <x v="0"/>
    <x v="1"/>
    <x v="0"/>
    <x v="0"/>
    <x v="77"/>
    <x v="3"/>
    <x v="7"/>
    <s v="Special Education"/>
    <x v="0"/>
    <x v="1"/>
    <x v="0"/>
    <x v="17"/>
    <x v="0"/>
    <n v="4189"/>
    <x v="0"/>
    <n v="45.198173515981736"/>
    <n v="24"/>
    <x v="6"/>
    <x v="0"/>
    <x v="1"/>
    <x v="1"/>
    <x v="0"/>
  </r>
  <r>
    <n v="85680"/>
    <x v="2"/>
    <x v="0"/>
    <x v="1"/>
    <x v="0"/>
    <x v="0"/>
    <x v="77"/>
    <x v="3"/>
    <x v="7"/>
    <s v="Special Education"/>
    <x v="0"/>
    <x v="1"/>
    <x v="0"/>
    <x v="1"/>
    <x v="0"/>
    <n v="35"/>
    <x v="0"/>
    <n v="56.571038251366119"/>
    <n v="9"/>
    <x v="7"/>
    <x v="0"/>
    <x v="0"/>
    <x v="1"/>
    <x v="0"/>
  </r>
  <r>
    <n v="87270"/>
    <x v="2"/>
    <x v="0"/>
    <x v="1"/>
    <x v="0"/>
    <x v="0"/>
    <x v="77"/>
    <x v="3"/>
    <x v="7"/>
    <s v="Special Education"/>
    <x v="0"/>
    <x v="1"/>
    <x v="0"/>
    <x v="1"/>
    <x v="0"/>
    <n v="-1559"/>
    <x v="0"/>
    <n v="60.935159817351597"/>
    <n v="3"/>
    <x v="7"/>
    <x v="0"/>
    <x v="0"/>
    <x v="1"/>
    <x v="0"/>
  </r>
  <r>
    <n v="100968"/>
    <x v="2"/>
    <x v="0"/>
    <x v="1"/>
    <x v="0"/>
    <x v="0"/>
    <x v="77"/>
    <x v="3"/>
    <x v="7"/>
    <s v="Special Education"/>
    <x v="0"/>
    <x v="1"/>
    <x v="0"/>
    <x v="1"/>
    <x v="0"/>
    <n v="3218"/>
    <x v="0"/>
    <n v="47.857923497267763"/>
    <n v="9"/>
    <x v="7"/>
    <x v="0"/>
    <x v="0"/>
    <x v="1"/>
    <x v="0"/>
  </r>
  <r>
    <n v="209966"/>
    <x v="2"/>
    <x v="0"/>
    <x v="1"/>
    <x v="0"/>
    <x v="0"/>
    <x v="77"/>
    <x v="3"/>
    <x v="7"/>
    <s v="Special Education"/>
    <x v="0"/>
    <x v="1"/>
    <x v="0"/>
    <x v="1"/>
    <x v="0"/>
    <n v="2434"/>
    <x v="0"/>
    <n v="50.003652968036526"/>
    <n v="24"/>
    <x v="7"/>
    <x v="0"/>
    <x v="0"/>
    <x v="1"/>
    <x v="0"/>
  </r>
  <r>
    <n v="567705"/>
    <x v="2"/>
    <x v="0"/>
    <x v="1"/>
    <x v="0"/>
    <x v="0"/>
    <x v="77"/>
    <x v="3"/>
    <x v="7"/>
    <s v="Special Education"/>
    <x v="0"/>
    <x v="1"/>
    <x v="0"/>
    <x v="1"/>
    <x v="0"/>
    <n v="8703"/>
    <x v="0"/>
    <n v="32.839269406392695"/>
    <n v="30"/>
    <x v="7"/>
    <x v="0"/>
    <x v="0"/>
    <x v="1"/>
    <x v="0"/>
  </r>
  <r>
    <n v="941299"/>
    <x v="2"/>
    <x v="0"/>
    <x v="1"/>
    <x v="0"/>
    <x v="0"/>
    <x v="77"/>
    <x v="3"/>
    <x v="7"/>
    <s v="Special Education"/>
    <x v="0"/>
    <x v="1"/>
    <x v="0"/>
    <x v="1"/>
    <x v="0"/>
    <n v="3010"/>
    <x v="0"/>
    <n v="48.42622950819672"/>
    <n v="39"/>
    <x v="6"/>
    <x v="0"/>
    <x v="0"/>
    <x v="1"/>
    <x v="0"/>
  </r>
  <r>
    <n v="983452"/>
    <x v="2"/>
    <x v="0"/>
    <x v="1"/>
    <x v="0"/>
    <x v="0"/>
    <x v="77"/>
    <x v="3"/>
    <x v="7"/>
    <s v="Special Education"/>
    <x v="0"/>
    <x v="1"/>
    <x v="0"/>
    <x v="1"/>
    <x v="1"/>
    <n v="8029"/>
    <x v="0"/>
    <n v="34.68584474885845"/>
    <n v="15"/>
    <x v="7"/>
    <x v="0"/>
    <x v="0"/>
    <x v="1"/>
    <x v="0"/>
  </r>
  <r>
    <n v="1069736"/>
    <x v="2"/>
    <x v="0"/>
    <x v="1"/>
    <x v="0"/>
    <x v="0"/>
    <x v="77"/>
    <x v="3"/>
    <x v="7"/>
    <s v="Special Education"/>
    <x v="0"/>
    <x v="1"/>
    <x v="0"/>
    <x v="8"/>
    <x v="0"/>
    <n v="1987"/>
    <x v="0"/>
    <n v="51.228310502283101"/>
    <n v="27"/>
    <x v="7"/>
    <x v="0"/>
    <x v="0"/>
    <x v="1"/>
    <x v="0"/>
  </r>
  <r>
    <n v="1092503"/>
    <x v="2"/>
    <x v="0"/>
    <x v="1"/>
    <x v="0"/>
    <x v="0"/>
    <x v="77"/>
    <x v="3"/>
    <x v="7"/>
    <s v="Special Education"/>
    <x v="0"/>
    <x v="1"/>
    <x v="0"/>
    <x v="1"/>
    <x v="0"/>
    <n v="10147"/>
    <x v="0"/>
    <n v="28.88584474885845"/>
    <n v="3"/>
    <x v="6"/>
    <x v="0"/>
    <x v="0"/>
    <x v="1"/>
    <x v="0"/>
  </r>
  <r>
    <n v="552768"/>
    <x v="2"/>
    <x v="4"/>
    <x v="1"/>
    <x v="0"/>
    <x v="0"/>
    <x v="77"/>
    <x v="3"/>
    <x v="7"/>
    <s v="Special Education"/>
    <x v="0"/>
    <x v="1"/>
    <x v="0"/>
    <x v="1"/>
    <x v="0"/>
    <n v="5876"/>
    <x v="0"/>
    <n v="40.579234972677597"/>
    <n v="12"/>
    <x v="7"/>
    <x v="0"/>
    <x v="0"/>
    <x v="1"/>
    <x v="0"/>
  </r>
  <r>
    <n v="748636"/>
    <x v="2"/>
    <x v="4"/>
    <x v="1"/>
    <x v="0"/>
    <x v="0"/>
    <x v="77"/>
    <x v="3"/>
    <x v="7"/>
    <s v="Special Education"/>
    <x v="0"/>
    <x v="1"/>
    <x v="0"/>
    <x v="20"/>
    <x v="0"/>
    <n v="10019"/>
    <x v="0"/>
    <n v="29.236529680365297"/>
    <n v="30"/>
    <x v="7"/>
    <x v="0"/>
    <x v="1"/>
    <x v="1"/>
    <x v="0"/>
  </r>
  <r>
    <n v="762245"/>
    <x v="2"/>
    <x v="4"/>
    <x v="1"/>
    <x v="0"/>
    <x v="0"/>
    <x v="77"/>
    <x v="3"/>
    <x v="7"/>
    <s v="Special Education"/>
    <x v="0"/>
    <x v="1"/>
    <x v="0"/>
    <x v="1"/>
    <x v="0"/>
    <n v="712"/>
    <x v="0"/>
    <n v="54.718721461187215"/>
    <n v="21"/>
    <x v="7"/>
    <x v="0"/>
    <x v="0"/>
    <x v="1"/>
    <x v="0"/>
  </r>
  <r>
    <n v="994701"/>
    <x v="2"/>
    <x v="4"/>
    <x v="1"/>
    <x v="0"/>
    <x v="0"/>
    <x v="77"/>
    <x v="3"/>
    <x v="7"/>
    <s v="Special Education"/>
    <x v="0"/>
    <x v="1"/>
    <x v="0"/>
    <x v="8"/>
    <x v="0"/>
    <n v="3497"/>
    <x v="0"/>
    <n v="47.094063926940635"/>
    <n v="18"/>
    <x v="7"/>
    <x v="0"/>
    <x v="0"/>
    <x v="1"/>
    <x v="0"/>
  </r>
  <r>
    <n v="1045716"/>
    <x v="2"/>
    <x v="4"/>
    <x v="1"/>
    <x v="0"/>
    <x v="0"/>
    <x v="77"/>
    <x v="3"/>
    <x v="7"/>
    <s v="Special Education"/>
    <x v="0"/>
    <x v="1"/>
    <x v="0"/>
    <x v="1"/>
    <x v="0"/>
    <n v="7944"/>
    <x v="0"/>
    <n v="34.918721461187211"/>
    <n v="6"/>
    <x v="7"/>
    <x v="0"/>
    <x v="0"/>
    <x v="1"/>
    <x v="0"/>
  </r>
  <r>
    <n v="1094322"/>
    <x v="2"/>
    <x v="4"/>
    <x v="1"/>
    <x v="0"/>
    <x v="0"/>
    <x v="77"/>
    <x v="3"/>
    <x v="7"/>
    <s v="Special Education"/>
    <x v="0"/>
    <x v="1"/>
    <x v="0"/>
    <x v="8"/>
    <x v="0"/>
    <n v="6909"/>
    <x v="0"/>
    <n v="37.75159817351598"/>
    <n v="18"/>
    <x v="7"/>
    <x v="0"/>
    <x v="0"/>
    <x v="1"/>
    <x v="0"/>
  </r>
  <r>
    <n v="282372"/>
    <x v="2"/>
    <x v="7"/>
    <x v="1"/>
    <x v="0"/>
    <x v="0"/>
    <x v="77"/>
    <x v="3"/>
    <x v="7"/>
    <s v="Special Education"/>
    <x v="0"/>
    <x v="1"/>
    <x v="1"/>
    <x v="14"/>
    <x v="0"/>
    <n v="67"/>
    <x v="0"/>
    <n v="56.483606557377051"/>
    <n v="6"/>
    <x v="7"/>
    <x v="0"/>
    <x v="0"/>
    <x v="1"/>
    <x v="0"/>
  </r>
  <r>
    <n v="854488"/>
    <x v="2"/>
    <x v="7"/>
    <x v="1"/>
    <x v="0"/>
    <x v="0"/>
    <x v="77"/>
    <x v="3"/>
    <x v="7"/>
    <s v="Special Education"/>
    <x v="0"/>
    <x v="1"/>
    <x v="1"/>
    <x v="8"/>
    <x v="0"/>
    <n v="9047"/>
    <x v="0"/>
    <n v="31.898907103825138"/>
    <n v="6"/>
    <x v="7"/>
    <x v="0"/>
    <x v="0"/>
    <x v="1"/>
    <x v="0"/>
  </r>
  <r>
    <n v="1063561"/>
    <x v="2"/>
    <x v="7"/>
    <x v="1"/>
    <x v="0"/>
    <x v="0"/>
    <x v="77"/>
    <x v="3"/>
    <x v="7"/>
    <s v="Special Education"/>
    <x v="0"/>
    <x v="1"/>
    <x v="1"/>
    <x v="1"/>
    <x v="0"/>
    <n v="8221"/>
    <x v="0"/>
    <n v="34.159817351598171"/>
    <n v="18"/>
    <x v="6"/>
    <x v="0"/>
    <x v="0"/>
    <x v="1"/>
    <x v="0"/>
  </r>
  <r>
    <n v="987223"/>
    <x v="2"/>
    <x v="8"/>
    <x v="1"/>
    <x v="0"/>
    <x v="0"/>
    <x v="77"/>
    <x v="3"/>
    <x v="7"/>
    <s v="Special Education"/>
    <x v="0"/>
    <x v="1"/>
    <x v="1"/>
    <x v="11"/>
    <x v="0"/>
    <n v="11993"/>
    <x v="0"/>
    <n v="23.833333333333332"/>
    <n v="24"/>
    <x v="7"/>
    <x v="0"/>
    <x v="1"/>
    <x v="1"/>
    <x v="0"/>
  </r>
  <r>
    <n v="1097130"/>
    <x v="2"/>
    <x v="0"/>
    <x v="1"/>
    <x v="6"/>
    <x v="0"/>
    <x v="78"/>
    <x v="1"/>
    <x v="10"/>
    <s v="MPA"/>
    <x v="0"/>
    <x v="1"/>
    <x v="0"/>
    <x v="6"/>
    <x v="0"/>
    <n v="9416"/>
    <x v="0"/>
    <n v="30.888584474885846"/>
    <n v="3"/>
    <x v="7"/>
    <x v="0"/>
    <x v="1"/>
    <x v="1"/>
    <x v="0"/>
  </r>
  <r>
    <n v="1079741"/>
    <x v="2"/>
    <x v="0"/>
    <x v="1"/>
    <x v="3"/>
    <x v="0"/>
    <x v="78"/>
    <x v="1"/>
    <x v="10"/>
    <s v="MPA"/>
    <x v="0"/>
    <x v="1"/>
    <x v="0"/>
    <x v="8"/>
    <x v="0"/>
    <n v="8288"/>
    <x v="0"/>
    <n v="33.976255707762554"/>
    <n v="15"/>
    <x v="7"/>
    <x v="0"/>
    <x v="0"/>
    <x v="1"/>
    <x v="0"/>
  </r>
  <r>
    <n v="198926"/>
    <x v="2"/>
    <x v="0"/>
    <x v="1"/>
    <x v="1"/>
    <x v="0"/>
    <x v="78"/>
    <x v="1"/>
    <x v="10"/>
    <s v="MPA"/>
    <x v="0"/>
    <x v="1"/>
    <x v="0"/>
    <x v="1"/>
    <x v="0"/>
    <n v="3206"/>
    <x v="0"/>
    <n v="47.89071038251366"/>
    <n v="27"/>
    <x v="7"/>
    <x v="0"/>
    <x v="0"/>
    <x v="1"/>
    <x v="0"/>
  </r>
  <r>
    <n v="729694"/>
    <x v="2"/>
    <x v="0"/>
    <x v="1"/>
    <x v="1"/>
    <x v="0"/>
    <x v="78"/>
    <x v="1"/>
    <x v="10"/>
    <s v="MPA"/>
    <x v="0"/>
    <x v="1"/>
    <x v="0"/>
    <x v="1"/>
    <x v="0"/>
    <n v="3715"/>
    <x v="0"/>
    <n v="46.496803652968033"/>
    <n v="18"/>
    <x v="7"/>
    <x v="0"/>
    <x v="0"/>
    <x v="1"/>
    <x v="0"/>
  </r>
  <r>
    <n v="1095073"/>
    <x v="2"/>
    <x v="0"/>
    <x v="1"/>
    <x v="1"/>
    <x v="0"/>
    <x v="78"/>
    <x v="1"/>
    <x v="10"/>
    <s v="MPA"/>
    <x v="0"/>
    <x v="1"/>
    <x v="0"/>
    <x v="8"/>
    <x v="1"/>
    <n v="4382"/>
    <x v="0"/>
    <n v="44.669406392694064"/>
    <n v="27"/>
    <x v="7"/>
    <x v="0"/>
    <x v="0"/>
    <x v="1"/>
    <x v="0"/>
  </r>
  <r>
    <n v="23809"/>
    <x v="2"/>
    <x v="0"/>
    <x v="1"/>
    <x v="0"/>
    <x v="0"/>
    <x v="78"/>
    <x v="1"/>
    <x v="10"/>
    <s v="MPA"/>
    <x v="0"/>
    <x v="1"/>
    <x v="0"/>
    <x v="1"/>
    <x v="0"/>
    <n v="3973"/>
    <x v="0"/>
    <n v="45.789954337899538"/>
    <n v="27"/>
    <x v="7"/>
    <x v="0"/>
    <x v="0"/>
    <x v="1"/>
    <x v="0"/>
  </r>
  <r>
    <n v="45218"/>
    <x v="2"/>
    <x v="0"/>
    <x v="1"/>
    <x v="0"/>
    <x v="0"/>
    <x v="78"/>
    <x v="1"/>
    <x v="10"/>
    <s v="MPA"/>
    <x v="0"/>
    <x v="1"/>
    <x v="0"/>
    <x v="1"/>
    <x v="1"/>
    <n v="1615"/>
    <x v="0"/>
    <n v="52.245901639344261"/>
    <n v="33"/>
    <x v="7"/>
    <x v="0"/>
    <x v="0"/>
    <x v="1"/>
    <x v="0"/>
  </r>
  <r>
    <n v="51238"/>
    <x v="2"/>
    <x v="0"/>
    <x v="1"/>
    <x v="0"/>
    <x v="0"/>
    <x v="78"/>
    <x v="1"/>
    <x v="10"/>
    <s v="MPA"/>
    <x v="0"/>
    <x v="1"/>
    <x v="0"/>
    <x v="1"/>
    <x v="0"/>
    <n v="6118"/>
    <x v="0"/>
    <n v="39.918032786885249"/>
    <n v="27"/>
    <x v="7"/>
    <x v="0"/>
    <x v="0"/>
    <x v="1"/>
    <x v="0"/>
  </r>
  <r>
    <n v="108067"/>
    <x v="2"/>
    <x v="0"/>
    <x v="1"/>
    <x v="0"/>
    <x v="0"/>
    <x v="78"/>
    <x v="1"/>
    <x v="10"/>
    <s v="MPA"/>
    <x v="0"/>
    <x v="1"/>
    <x v="0"/>
    <x v="1"/>
    <x v="1"/>
    <n v="5466"/>
    <x v="0"/>
    <n v="41.702283105022829"/>
    <n v="30"/>
    <x v="7"/>
    <x v="0"/>
    <x v="0"/>
    <x v="1"/>
    <x v="0"/>
  </r>
  <r>
    <n v="109746"/>
    <x v="2"/>
    <x v="0"/>
    <x v="1"/>
    <x v="0"/>
    <x v="0"/>
    <x v="78"/>
    <x v="1"/>
    <x v="10"/>
    <s v="MPA"/>
    <x v="0"/>
    <x v="1"/>
    <x v="0"/>
    <x v="1"/>
    <x v="0"/>
    <n v="4831"/>
    <x v="0"/>
    <n v="43.44200913242009"/>
    <n v="27"/>
    <x v="7"/>
    <x v="0"/>
    <x v="0"/>
    <x v="1"/>
    <x v="0"/>
  </r>
  <r>
    <n v="151767"/>
    <x v="2"/>
    <x v="0"/>
    <x v="1"/>
    <x v="0"/>
    <x v="0"/>
    <x v="78"/>
    <x v="1"/>
    <x v="10"/>
    <s v="MPA"/>
    <x v="0"/>
    <x v="1"/>
    <x v="0"/>
    <x v="1"/>
    <x v="0"/>
    <n v="7435"/>
    <x v="0"/>
    <n v="36.311475409836063"/>
    <n v="12"/>
    <x v="7"/>
    <x v="0"/>
    <x v="0"/>
    <x v="1"/>
    <x v="0"/>
  </r>
  <r>
    <n v="202565"/>
    <x v="2"/>
    <x v="0"/>
    <x v="1"/>
    <x v="0"/>
    <x v="0"/>
    <x v="78"/>
    <x v="1"/>
    <x v="10"/>
    <s v="MPA"/>
    <x v="0"/>
    <x v="1"/>
    <x v="0"/>
    <x v="1"/>
    <x v="0"/>
    <n v="1239"/>
    <x v="0"/>
    <n v="53.274885844748859"/>
    <n v="30"/>
    <x v="7"/>
    <x v="0"/>
    <x v="0"/>
    <x v="1"/>
    <x v="0"/>
  </r>
  <r>
    <n v="229779"/>
    <x v="2"/>
    <x v="0"/>
    <x v="1"/>
    <x v="0"/>
    <x v="0"/>
    <x v="78"/>
    <x v="1"/>
    <x v="10"/>
    <s v="MPA"/>
    <x v="0"/>
    <x v="1"/>
    <x v="0"/>
    <x v="1"/>
    <x v="0"/>
    <n v="5563"/>
    <x v="0"/>
    <n v="41.436529680365297"/>
    <n v="18"/>
    <x v="7"/>
    <x v="0"/>
    <x v="0"/>
    <x v="1"/>
    <x v="0"/>
  </r>
  <r>
    <n v="464682"/>
    <x v="2"/>
    <x v="0"/>
    <x v="1"/>
    <x v="0"/>
    <x v="0"/>
    <x v="78"/>
    <x v="1"/>
    <x v="10"/>
    <s v="MPA"/>
    <x v="0"/>
    <x v="1"/>
    <x v="0"/>
    <x v="1"/>
    <x v="1"/>
    <n v="7510"/>
    <x v="0"/>
    <n v="36.106557377049178"/>
    <n v="18"/>
    <x v="7"/>
    <x v="0"/>
    <x v="0"/>
    <x v="1"/>
    <x v="0"/>
  </r>
  <r>
    <n v="534560"/>
    <x v="2"/>
    <x v="0"/>
    <x v="1"/>
    <x v="0"/>
    <x v="0"/>
    <x v="78"/>
    <x v="1"/>
    <x v="10"/>
    <s v="MPA"/>
    <x v="0"/>
    <x v="1"/>
    <x v="0"/>
    <x v="1"/>
    <x v="1"/>
    <n v="8648"/>
    <x v="0"/>
    <n v="32.98995433789954"/>
    <n v="30"/>
    <x v="7"/>
    <x v="0"/>
    <x v="0"/>
    <x v="1"/>
    <x v="0"/>
  </r>
  <r>
    <n v="622054"/>
    <x v="2"/>
    <x v="0"/>
    <x v="1"/>
    <x v="0"/>
    <x v="0"/>
    <x v="78"/>
    <x v="1"/>
    <x v="10"/>
    <s v="MPA"/>
    <x v="0"/>
    <x v="1"/>
    <x v="0"/>
    <x v="1"/>
    <x v="1"/>
    <n v="8573"/>
    <x v="0"/>
    <n v="33.195433789954336"/>
    <n v="15"/>
    <x v="7"/>
    <x v="0"/>
    <x v="0"/>
    <x v="1"/>
    <x v="0"/>
  </r>
  <r>
    <n v="646465"/>
    <x v="2"/>
    <x v="0"/>
    <x v="1"/>
    <x v="0"/>
    <x v="0"/>
    <x v="78"/>
    <x v="1"/>
    <x v="10"/>
    <s v="MPA"/>
    <x v="0"/>
    <x v="1"/>
    <x v="0"/>
    <x v="1"/>
    <x v="0"/>
    <n v="9196"/>
    <x v="0"/>
    <n v="31.491324200913244"/>
    <n v="6"/>
    <x v="7"/>
    <x v="0"/>
    <x v="0"/>
    <x v="1"/>
    <x v="0"/>
  </r>
  <r>
    <n v="664527"/>
    <x v="2"/>
    <x v="0"/>
    <x v="1"/>
    <x v="0"/>
    <x v="0"/>
    <x v="78"/>
    <x v="1"/>
    <x v="10"/>
    <s v="MPA"/>
    <x v="0"/>
    <x v="1"/>
    <x v="0"/>
    <x v="1"/>
    <x v="0"/>
    <n v="9163"/>
    <x v="0"/>
    <n v="31.581735159817352"/>
    <n v="6"/>
    <x v="7"/>
    <x v="0"/>
    <x v="0"/>
    <x v="1"/>
    <x v="0"/>
  </r>
  <r>
    <n v="762757"/>
    <x v="2"/>
    <x v="0"/>
    <x v="1"/>
    <x v="0"/>
    <x v="0"/>
    <x v="78"/>
    <x v="1"/>
    <x v="10"/>
    <s v="MPA"/>
    <x v="0"/>
    <x v="1"/>
    <x v="0"/>
    <x v="11"/>
    <x v="0"/>
    <n v="8979"/>
    <x v="0"/>
    <n v="32.084699453551913"/>
    <n v="0"/>
    <x v="6"/>
    <x v="0"/>
    <x v="1"/>
    <x v="1"/>
    <x v="0"/>
  </r>
  <r>
    <n v="876638"/>
    <x v="2"/>
    <x v="0"/>
    <x v="1"/>
    <x v="0"/>
    <x v="0"/>
    <x v="78"/>
    <x v="1"/>
    <x v="10"/>
    <s v="MPA"/>
    <x v="0"/>
    <x v="1"/>
    <x v="0"/>
    <x v="10"/>
    <x v="1"/>
    <n v="10299"/>
    <x v="0"/>
    <n v="28.469945355191257"/>
    <n v="30"/>
    <x v="7"/>
    <x v="0"/>
    <x v="2"/>
    <x v="1"/>
    <x v="0"/>
  </r>
  <r>
    <n v="887008"/>
    <x v="2"/>
    <x v="0"/>
    <x v="1"/>
    <x v="0"/>
    <x v="0"/>
    <x v="78"/>
    <x v="1"/>
    <x v="10"/>
    <s v="MPA"/>
    <x v="0"/>
    <x v="1"/>
    <x v="0"/>
    <x v="1"/>
    <x v="0"/>
    <n v="10167"/>
    <x v="0"/>
    <n v="28.831050228310502"/>
    <n v="9"/>
    <x v="7"/>
    <x v="0"/>
    <x v="0"/>
    <x v="1"/>
    <x v="0"/>
  </r>
  <r>
    <n v="1020125"/>
    <x v="2"/>
    <x v="0"/>
    <x v="1"/>
    <x v="0"/>
    <x v="0"/>
    <x v="78"/>
    <x v="1"/>
    <x v="10"/>
    <s v="MPA"/>
    <x v="0"/>
    <x v="1"/>
    <x v="0"/>
    <x v="8"/>
    <x v="0"/>
    <n v="7933"/>
    <x v="0"/>
    <n v="34.948858447488583"/>
    <n v="24"/>
    <x v="7"/>
    <x v="0"/>
    <x v="0"/>
    <x v="1"/>
    <x v="0"/>
  </r>
  <r>
    <n v="1024294"/>
    <x v="2"/>
    <x v="0"/>
    <x v="1"/>
    <x v="0"/>
    <x v="0"/>
    <x v="78"/>
    <x v="1"/>
    <x v="10"/>
    <s v="MPA"/>
    <x v="0"/>
    <x v="1"/>
    <x v="0"/>
    <x v="1"/>
    <x v="0"/>
    <n v="10182"/>
    <x v="0"/>
    <n v="28.789954337899545"/>
    <n v="18"/>
    <x v="7"/>
    <x v="0"/>
    <x v="0"/>
    <x v="1"/>
    <x v="0"/>
  </r>
  <r>
    <n v="1036931"/>
    <x v="2"/>
    <x v="0"/>
    <x v="1"/>
    <x v="0"/>
    <x v="0"/>
    <x v="78"/>
    <x v="1"/>
    <x v="10"/>
    <s v="MPA"/>
    <x v="0"/>
    <x v="1"/>
    <x v="0"/>
    <x v="8"/>
    <x v="0"/>
    <n v="4539"/>
    <x v="0"/>
    <n v="44.240437158469945"/>
    <n v="12"/>
    <x v="7"/>
    <x v="0"/>
    <x v="0"/>
    <x v="1"/>
    <x v="0"/>
  </r>
  <r>
    <n v="1066405"/>
    <x v="2"/>
    <x v="0"/>
    <x v="1"/>
    <x v="0"/>
    <x v="0"/>
    <x v="78"/>
    <x v="1"/>
    <x v="10"/>
    <s v="MPA"/>
    <x v="0"/>
    <x v="1"/>
    <x v="0"/>
    <x v="8"/>
    <x v="0"/>
    <n v="10819"/>
    <x v="0"/>
    <n v="27.047488584474888"/>
    <n v="30"/>
    <x v="7"/>
    <x v="0"/>
    <x v="0"/>
    <x v="1"/>
    <x v="0"/>
  </r>
  <r>
    <n v="1069889"/>
    <x v="2"/>
    <x v="0"/>
    <x v="1"/>
    <x v="0"/>
    <x v="0"/>
    <x v="78"/>
    <x v="1"/>
    <x v="10"/>
    <s v="MPA"/>
    <x v="0"/>
    <x v="1"/>
    <x v="0"/>
    <x v="8"/>
    <x v="1"/>
    <n v="4827"/>
    <x v="0"/>
    <n v="43.452968036529676"/>
    <n v="33"/>
    <x v="7"/>
    <x v="0"/>
    <x v="0"/>
    <x v="1"/>
    <x v="0"/>
  </r>
  <r>
    <n v="1095224"/>
    <x v="2"/>
    <x v="0"/>
    <x v="1"/>
    <x v="0"/>
    <x v="0"/>
    <x v="78"/>
    <x v="1"/>
    <x v="10"/>
    <s v="MPA"/>
    <x v="0"/>
    <x v="1"/>
    <x v="0"/>
    <x v="8"/>
    <x v="1"/>
    <n v="9658"/>
    <x v="0"/>
    <n v="30.225570776255708"/>
    <n v="12"/>
    <x v="7"/>
    <x v="0"/>
    <x v="0"/>
    <x v="1"/>
    <x v="0"/>
  </r>
  <r>
    <n v="1158774"/>
    <x v="2"/>
    <x v="0"/>
    <x v="1"/>
    <x v="0"/>
    <x v="0"/>
    <x v="78"/>
    <x v="1"/>
    <x v="10"/>
    <s v="MPA"/>
    <x v="0"/>
    <x v="1"/>
    <x v="0"/>
    <x v="8"/>
    <x v="0"/>
    <n v="8641"/>
    <x v="0"/>
    <n v="33.009132420091326"/>
    <n v="3"/>
    <x v="7"/>
    <x v="0"/>
    <x v="0"/>
    <x v="1"/>
    <x v="0"/>
  </r>
  <r>
    <n v="995531"/>
    <x v="2"/>
    <x v="0"/>
    <x v="1"/>
    <x v="8"/>
    <x v="0"/>
    <x v="78"/>
    <x v="1"/>
    <x v="10"/>
    <s v="MPA"/>
    <x v="0"/>
    <x v="1"/>
    <x v="0"/>
    <x v="1"/>
    <x v="0"/>
    <n v="3818"/>
    <x v="0"/>
    <n v="46.214611872146115"/>
    <n v="24"/>
    <x v="7"/>
    <x v="0"/>
    <x v="0"/>
    <x v="1"/>
    <x v="0"/>
  </r>
  <r>
    <n v="1126392"/>
    <x v="2"/>
    <x v="0"/>
    <x v="1"/>
    <x v="8"/>
    <x v="0"/>
    <x v="78"/>
    <x v="1"/>
    <x v="10"/>
    <s v="MPA"/>
    <x v="0"/>
    <x v="1"/>
    <x v="0"/>
    <x v="8"/>
    <x v="0"/>
    <n v="3448"/>
    <x v="0"/>
    <n v="47.228310502283101"/>
    <n v="9"/>
    <x v="7"/>
    <x v="0"/>
    <x v="0"/>
    <x v="1"/>
    <x v="0"/>
  </r>
  <r>
    <n v="1128873"/>
    <x v="2"/>
    <x v="0"/>
    <x v="1"/>
    <x v="8"/>
    <x v="0"/>
    <x v="78"/>
    <x v="1"/>
    <x v="10"/>
    <s v="MPA"/>
    <x v="0"/>
    <x v="1"/>
    <x v="0"/>
    <x v="8"/>
    <x v="0"/>
    <n v="4046"/>
    <x v="0"/>
    <n v="45.589954337899542"/>
    <n v="9"/>
    <x v="6"/>
    <x v="0"/>
    <x v="0"/>
    <x v="1"/>
    <x v="0"/>
  </r>
  <r>
    <n v="236145"/>
    <x v="2"/>
    <x v="4"/>
    <x v="1"/>
    <x v="6"/>
    <x v="0"/>
    <x v="78"/>
    <x v="1"/>
    <x v="10"/>
    <s v="MPA"/>
    <x v="0"/>
    <x v="1"/>
    <x v="0"/>
    <x v="1"/>
    <x v="0"/>
    <n v="8829"/>
    <x v="0"/>
    <n v="32.494535519125684"/>
    <n v="24"/>
    <x v="7"/>
    <x v="0"/>
    <x v="0"/>
    <x v="1"/>
    <x v="0"/>
  </r>
  <r>
    <n v="219878"/>
    <x v="2"/>
    <x v="4"/>
    <x v="1"/>
    <x v="0"/>
    <x v="0"/>
    <x v="78"/>
    <x v="1"/>
    <x v="10"/>
    <s v="MPA"/>
    <x v="0"/>
    <x v="1"/>
    <x v="0"/>
    <x v="18"/>
    <x v="0"/>
    <n v="5388"/>
    <x v="0"/>
    <n v="41.915981735159818"/>
    <n v="12"/>
    <x v="7"/>
    <x v="0"/>
    <x v="1"/>
    <x v="1"/>
    <x v="0"/>
  </r>
  <r>
    <n v="503810"/>
    <x v="2"/>
    <x v="4"/>
    <x v="1"/>
    <x v="0"/>
    <x v="0"/>
    <x v="78"/>
    <x v="1"/>
    <x v="10"/>
    <s v="MPA"/>
    <x v="0"/>
    <x v="1"/>
    <x v="0"/>
    <x v="1"/>
    <x v="0"/>
    <n v="8982"/>
    <x v="0"/>
    <n v="32.076502732240435"/>
    <n v="21"/>
    <x v="7"/>
    <x v="0"/>
    <x v="0"/>
    <x v="1"/>
    <x v="0"/>
  </r>
  <r>
    <n v="533604"/>
    <x v="2"/>
    <x v="4"/>
    <x v="1"/>
    <x v="0"/>
    <x v="0"/>
    <x v="78"/>
    <x v="1"/>
    <x v="10"/>
    <s v="MPA"/>
    <x v="0"/>
    <x v="1"/>
    <x v="0"/>
    <x v="1"/>
    <x v="0"/>
    <n v="8183"/>
    <x v="0"/>
    <n v="34.263926940639266"/>
    <n v="21"/>
    <x v="7"/>
    <x v="0"/>
    <x v="0"/>
    <x v="1"/>
    <x v="0"/>
  </r>
  <r>
    <n v="593325"/>
    <x v="2"/>
    <x v="4"/>
    <x v="1"/>
    <x v="0"/>
    <x v="0"/>
    <x v="78"/>
    <x v="1"/>
    <x v="10"/>
    <s v="MPA"/>
    <x v="0"/>
    <x v="1"/>
    <x v="0"/>
    <x v="1"/>
    <x v="1"/>
    <n v="8369"/>
    <x v="0"/>
    <n v="33.75433789954338"/>
    <n v="15"/>
    <x v="7"/>
    <x v="0"/>
    <x v="0"/>
    <x v="1"/>
    <x v="0"/>
  </r>
  <r>
    <n v="624656"/>
    <x v="2"/>
    <x v="4"/>
    <x v="1"/>
    <x v="0"/>
    <x v="0"/>
    <x v="78"/>
    <x v="1"/>
    <x v="10"/>
    <s v="MPA"/>
    <x v="0"/>
    <x v="1"/>
    <x v="0"/>
    <x v="1"/>
    <x v="0"/>
    <n v="5577"/>
    <x v="0"/>
    <n v="41.398173515981732"/>
    <n v="24"/>
    <x v="7"/>
    <x v="0"/>
    <x v="0"/>
    <x v="1"/>
    <x v="0"/>
  </r>
  <r>
    <n v="634457"/>
    <x v="2"/>
    <x v="4"/>
    <x v="1"/>
    <x v="0"/>
    <x v="0"/>
    <x v="78"/>
    <x v="1"/>
    <x v="10"/>
    <s v="MPA"/>
    <x v="0"/>
    <x v="1"/>
    <x v="0"/>
    <x v="1"/>
    <x v="0"/>
    <n v="3065"/>
    <x v="0"/>
    <n v="48.275956284153004"/>
    <n v="6"/>
    <x v="7"/>
    <x v="0"/>
    <x v="0"/>
    <x v="1"/>
    <x v="0"/>
  </r>
  <r>
    <n v="639303"/>
    <x v="2"/>
    <x v="4"/>
    <x v="1"/>
    <x v="0"/>
    <x v="0"/>
    <x v="78"/>
    <x v="1"/>
    <x v="10"/>
    <s v="MPA"/>
    <x v="0"/>
    <x v="1"/>
    <x v="0"/>
    <x v="4"/>
    <x v="0"/>
    <n v="5863"/>
    <x v="0"/>
    <n v="40.614754098360656"/>
    <n v="6"/>
    <x v="6"/>
    <x v="0"/>
    <x v="2"/>
    <x v="0"/>
    <x v="0"/>
  </r>
  <r>
    <n v="820991"/>
    <x v="2"/>
    <x v="4"/>
    <x v="1"/>
    <x v="0"/>
    <x v="0"/>
    <x v="78"/>
    <x v="1"/>
    <x v="10"/>
    <s v="MPA"/>
    <x v="0"/>
    <x v="1"/>
    <x v="0"/>
    <x v="1"/>
    <x v="1"/>
    <n v="10429"/>
    <x v="0"/>
    <n v="28.114754098360656"/>
    <n v="12"/>
    <x v="7"/>
    <x v="0"/>
    <x v="0"/>
    <x v="1"/>
    <x v="0"/>
  </r>
  <r>
    <n v="824564"/>
    <x v="2"/>
    <x v="4"/>
    <x v="1"/>
    <x v="0"/>
    <x v="0"/>
    <x v="78"/>
    <x v="1"/>
    <x v="10"/>
    <s v="MPA"/>
    <x v="0"/>
    <x v="1"/>
    <x v="0"/>
    <x v="1"/>
    <x v="0"/>
    <n v="9947"/>
    <x v="0"/>
    <n v="29.4337899543379"/>
    <n v="15"/>
    <x v="7"/>
    <x v="0"/>
    <x v="0"/>
    <x v="1"/>
    <x v="0"/>
  </r>
  <r>
    <n v="832813"/>
    <x v="2"/>
    <x v="4"/>
    <x v="1"/>
    <x v="0"/>
    <x v="0"/>
    <x v="78"/>
    <x v="1"/>
    <x v="10"/>
    <s v="MPA"/>
    <x v="0"/>
    <x v="1"/>
    <x v="0"/>
    <x v="10"/>
    <x v="1"/>
    <n v="5443"/>
    <x v="0"/>
    <n v="41.765296803652966"/>
    <n v="27"/>
    <x v="7"/>
    <x v="0"/>
    <x v="2"/>
    <x v="1"/>
    <x v="0"/>
  </r>
  <r>
    <n v="840234"/>
    <x v="2"/>
    <x v="4"/>
    <x v="1"/>
    <x v="0"/>
    <x v="0"/>
    <x v="78"/>
    <x v="1"/>
    <x v="10"/>
    <s v="MPA"/>
    <x v="0"/>
    <x v="1"/>
    <x v="0"/>
    <x v="1"/>
    <x v="1"/>
    <n v="7542"/>
    <x v="0"/>
    <n v="36.019125683060111"/>
    <n v="15"/>
    <x v="7"/>
    <x v="0"/>
    <x v="0"/>
    <x v="1"/>
    <x v="0"/>
  </r>
  <r>
    <n v="882701"/>
    <x v="2"/>
    <x v="4"/>
    <x v="1"/>
    <x v="0"/>
    <x v="0"/>
    <x v="78"/>
    <x v="1"/>
    <x v="10"/>
    <s v="MPA"/>
    <x v="0"/>
    <x v="1"/>
    <x v="0"/>
    <x v="6"/>
    <x v="0"/>
    <n v="3811"/>
    <x v="0"/>
    <n v="46.233789954337894"/>
    <n v="21"/>
    <x v="7"/>
    <x v="0"/>
    <x v="1"/>
    <x v="1"/>
    <x v="0"/>
  </r>
  <r>
    <n v="886346"/>
    <x v="2"/>
    <x v="4"/>
    <x v="1"/>
    <x v="0"/>
    <x v="0"/>
    <x v="78"/>
    <x v="1"/>
    <x v="10"/>
    <s v="MPA"/>
    <x v="0"/>
    <x v="1"/>
    <x v="0"/>
    <x v="5"/>
    <x v="0"/>
    <n v="11722"/>
    <x v="0"/>
    <n v="24.57377049180328"/>
    <n v="18"/>
    <x v="7"/>
    <x v="0"/>
    <x v="3"/>
    <x v="1"/>
    <x v="0"/>
  </r>
  <r>
    <n v="919132"/>
    <x v="2"/>
    <x v="4"/>
    <x v="1"/>
    <x v="0"/>
    <x v="0"/>
    <x v="78"/>
    <x v="1"/>
    <x v="10"/>
    <s v="MPA"/>
    <x v="0"/>
    <x v="1"/>
    <x v="0"/>
    <x v="5"/>
    <x v="0"/>
    <n v="12131"/>
    <x v="0"/>
    <n v="23.455707762557079"/>
    <n v="24"/>
    <x v="7"/>
    <x v="0"/>
    <x v="3"/>
    <x v="1"/>
    <x v="0"/>
  </r>
  <r>
    <n v="924010"/>
    <x v="2"/>
    <x v="4"/>
    <x v="1"/>
    <x v="0"/>
    <x v="0"/>
    <x v="78"/>
    <x v="1"/>
    <x v="10"/>
    <s v="MPA"/>
    <x v="0"/>
    <x v="1"/>
    <x v="0"/>
    <x v="1"/>
    <x v="0"/>
    <n v="9239"/>
    <x v="0"/>
    <n v="31.37351598173516"/>
    <n v="27"/>
    <x v="7"/>
    <x v="0"/>
    <x v="0"/>
    <x v="1"/>
    <x v="0"/>
  </r>
  <r>
    <n v="935216"/>
    <x v="2"/>
    <x v="4"/>
    <x v="1"/>
    <x v="0"/>
    <x v="0"/>
    <x v="78"/>
    <x v="1"/>
    <x v="10"/>
    <s v="MPA"/>
    <x v="0"/>
    <x v="1"/>
    <x v="0"/>
    <x v="4"/>
    <x v="1"/>
    <n v="10494"/>
    <x v="0"/>
    <n v="27.937158469945356"/>
    <n v="9"/>
    <x v="7"/>
    <x v="0"/>
    <x v="2"/>
    <x v="1"/>
    <x v="0"/>
  </r>
  <r>
    <n v="952650"/>
    <x v="2"/>
    <x v="4"/>
    <x v="1"/>
    <x v="0"/>
    <x v="0"/>
    <x v="78"/>
    <x v="1"/>
    <x v="10"/>
    <s v="MPA"/>
    <x v="0"/>
    <x v="1"/>
    <x v="0"/>
    <x v="1"/>
    <x v="1"/>
    <n v="4941"/>
    <x v="0"/>
    <n v="43.140639269406392"/>
    <n v="18"/>
    <x v="7"/>
    <x v="0"/>
    <x v="0"/>
    <x v="1"/>
    <x v="0"/>
  </r>
  <r>
    <n v="978560"/>
    <x v="2"/>
    <x v="4"/>
    <x v="1"/>
    <x v="0"/>
    <x v="0"/>
    <x v="78"/>
    <x v="1"/>
    <x v="10"/>
    <s v="MPA"/>
    <x v="0"/>
    <x v="1"/>
    <x v="0"/>
    <x v="1"/>
    <x v="0"/>
    <n v="4657"/>
    <x v="0"/>
    <n v="43.918032786885249"/>
    <n v="24"/>
    <x v="7"/>
    <x v="0"/>
    <x v="0"/>
    <x v="1"/>
    <x v="0"/>
  </r>
  <r>
    <n v="1004777"/>
    <x v="2"/>
    <x v="4"/>
    <x v="1"/>
    <x v="0"/>
    <x v="0"/>
    <x v="78"/>
    <x v="1"/>
    <x v="10"/>
    <s v="MPA"/>
    <x v="0"/>
    <x v="1"/>
    <x v="0"/>
    <x v="1"/>
    <x v="0"/>
    <n v="12196"/>
    <x v="0"/>
    <n v="23.277625570776255"/>
    <n v="3"/>
    <x v="6"/>
    <x v="0"/>
    <x v="0"/>
    <x v="1"/>
    <x v="0"/>
  </r>
  <r>
    <n v="1007106"/>
    <x v="2"/>
    <x v="4"/>
    <x v="1"/>
    <x v="0"/>
    <x v="0"/>
    <x v="78"/>
    <x v="1"/>
    <x v="10"/>
    <s v="MPA"/>
    <x v="0"/>
    <x v="1"/>
    <x v="0"/>
    <x v="8"/>
    <x v="0"/>
    <n v="2802"/>
    <x v="0"/>
    <n v="48.995433789954333"/>
    <n v="12"/>
    <x v="7"/>
    <x v="0"/>
    <x v="0"/>
    <x v="1"/>
    <x v="0"/>
  </r>
  <r>
    <n v="1012780"/>
    <x v="2"/>
    <x v="4"/>
    <x v="1"/>
    <x v="0"/>
    <x v="0"/>
    <x v="78"/>
    <x v="1"/>
    <x v="10"/>
    <s v="MPA"/>
    <x v="0"/>
    <x v="1"/>
    <x v="0"/>
    <x v="0"/>
    <x v="1"/>
    <n v="9374"/>
    <x v="0"/>
    <n v="31.00365296803653"/>
    <n v="0"/>
    <x v="6"/>
    <x v="0"/>
    <x v="0"/>
    <x v="1"/>
    <x v="0"/>
  </r>
  <r>
    <n v="1076210"/>
    <x v="2"/>
    <x v="4"/>
    <x v="1"/>
    <x v="0"/>
    <x v="0"/>
    <x v="78"/>
    <x v="1"/>
    <x v="10"/>
    <s v="MPA"/>
    <x v="0"/>
    <x v="1"/>
    <x v="0"/>
    <x v="8"/>
    <x v="0"/>
    <n v="7634"/>
    <x v="0"/>
    <n v="35.767759562841533"/>
    <n v="33"/>
    <x v="7"/>
    <x v="0"/>
    <x v="0"/>
    <x v="1"/>
    <x v="0"/>
  </r>
  <r>
    <n v="1081709"/>
    <x v="2"/>
    <x v="4"/>
    <x v="1"/>
    <x v="0"/>
    <x v="0"/>
    <x v="78"/>
    <x v="1"/>
    <x v="10"/>
    <s v="MPA"/>
    <x v="0"/>
    <x v="1"/>
    <x v="0"/>
    <x v="1"/>
    <x v="0"/>
    <n v="7909"/>
    <x v="0"/>
    <n v="35.014611872146119"/>
    <n v="12"/>
    <x v="7"/>
    <x v="0"/>
    <x v="0"/>
    <x v="1"/>
    <x v="0"/>
  </r>
  <r>
    <n v="1085400"/>
    <x v="2"/>
    <x v="4"/>
    <x v="1"/>
    <x v="0"/>
    <x v="0"/>
    <x v="78"/>
    <x v="1"/>
    <x v="10"/>
    <s v="MPA"/>
    <x v="0"/>
    <x v="1"/>
    <x v="0"/>
    <x v="8"/>
    <x v="0"/>
    <n v="10582"/>
    <x v="0"/>
    <n v="27.696721311475411"/>
    <n v="21"/>
    <x v="7"/>
    <x v="0"/>
    <x v="0"/>
    <x v="1"/>
    <x v="0"/>
  </r>
  <r>
    <n v="1108294"/>
    <x v="2"/>
    <x v="4"/>
    <x v="1"/>
    <x v="0"/>
    <x v="0"/>
    <x v="78"/>
    <x v="1"/>
    <x v="10"/>
    <s v="MPA"/>
    <x v="0"/>
    <x v="1"/>
    <x v="0"/>
    <x v="8"/>
    <x v="0"/>
    <n v="9288"/>
    <x v="0"/>
    <n v="31.239269406392694"/>
    <n v="27"/>
    <x v="7"/>
    <x v="0"/>
    <x v="0"/>
    <x v="1"/>
    <x v="0"/>
  </r>
  <r>
    <n v="1113542"/>
    <x v="2"/>
    <x v="4"/>
    <x v="1"/>
    <x v="0"/>
    <x v="0"/>
    <x v="78"/>
    <x v="1"/>
    <x v="10"/>
    <s v="MPA"/>
    <x v="0"/>
    <x v="1"/>
    <x v="0"/>
    <x v="8"/>
    <x v="0"/>
    <n v="4884"/>
    <x v="0"/>
    <n v="43.296803652968038"/>
    <n v="15"/>
    <x v="7"/>
    <x v="0"/>
    <x v="0"/>
    <x v="1"/>
    <x v="0"/>
  </r>
  <r>
    <n v="1152416"/>
    <x v="2"/>
    <x v="4"/>
    <x v="1"/>
    <x v="0"/>
    <x v="0"/>
    <x v="78"/>
    <x v="1"/>
    <x v="10"/>
    <s v="MPA"/>
    <x v="0"/>
    <x v="1"/>
    <x v="0"/>
    <x v="8"/>
    <x v="0"/>
    <n v="2972"/>
    <x v="0"/>
    <n v="48.530054644808743"/>
    <n v="9"/>
    <x v="7"/>
    <x v="0"/>
    <x v="0"/>
    <x v="1"/>
    <x v="0"/>
  </r>
  <r>
    <n v="1156899"/>
    <x v="2"/>
    <x v="4"/>
    <x v="1"/>
    <x v="0"/>
    <x v="0"/>
    <x v="78"/>
    <x v="1"/>
    <x v="10"/>
    <s v="MPA"/>
    <x v="0"/>
    <x v="1"/>
    <x v="0"/>
    <x v="8"/>
    <x v="0"/>
    <n v="8993"/>
    <x v="0"/>
    <n v="32.046448087431692"/>
    <n v="0"/>
    <x v="6"/>
    <x v="0"/>
    <x v="0"/>
    <x v="1"/>
    <x v="0"/>
  </r>
  <r>
    <n v="1121527"/>
    <x v="2"/>
    <x v="4"/>
    <x v="1"/>
    <x v="8"/>
    <x v="0"/>
    <x v="78"/>
    <x v="1"/>
    <x v="10"/>
    <s v="MPA"/>
    <x v="0"/>
    <x v="1"/>
    <x v="0"/>
    <x v="8"/>
    <x v="0"/>
    <n v="7177"/>
    <x v="0"/>
    <n v="37.017351598173512"/>
    <n v="21"/>
    <x v="7"/>
    <x v="0"/>
    <x v="0"/>
    <x v="1"/>
    <x v="0"/>
  </r>
  <r>
    <n v="1123010"/>
    <x v="2"/>
    <x v="4"/>
    <x v="1"/>
    <x v="8"/>
    <x v="0"/>
    <x v="78"/>
    <x v="1"/>
    <x v="10"/>
    <s v="MPA"/>
    <x v="0"/>
    <x v="1"/>
    <x v="0"/>
    <x v="8"/>
    <x v="0"/>
    <n v="3425"/>
    <x v="0"/>
    <n v="47.291324200913238"/>
    <n v="15"/>
    <x v="7"/>
    <x v="0"/>
    <x v="0"/>
    <x v="1"/>
    <x v="0"/>
  </r>
  <r>
    <n v="1143216"/>
    <x v="2"/>
    <x v="4"/>
    <x v="1"/>
    <x v="8"/>
    <x v="0"/>
    <x v="78"/>
    <x v="1"/>
    <x v="10"/>
    <s v="MPA"/>
    <x v="0"/>
    <x v="1"/>
    <x v="0"/>
    <x v="8"/>
    <x v="0"/>
    <n v="4198"/>
    <x v="0"/>
    <n v="45.173515981735157"/>
    <n v="15"/>
    <x v="7"/>
    <x v="0"/>
    <x v="0"/>
    <x v="1"/>
    <x v="0"/>
  </r>
  <r>
    <n v="1125521"/>
    <x v="2"/>
    <x v="7"/>
    <x v="1"/>
    <x v="6"/>
    <x v="0"/>
    <x v="78"/>
    <x v="1"/>
    <x v="10"/>
    <s v="MPA"/>
    <x v="0"/>
    <x v="1"/>
    <x v="1"/>
    <x v="1"/>
    <x v="0"/>
    <n v="10970"/>
    <x v="0"/>
    <n v="26.6337899543379"/>
    <n v="12"/>
    <x v="7"/>
    <x v="0"/>
    <x v="0"/>
    <x v="1"/>
    <x v="0"/>
  </r>
  <r>
    <n v="563671"/>
    <x v="2"/>
    <x v="7"/>
    <x v="1"/>
    <x v="1"/>
    <x v="0"/>
    <x v="78"/>
    <x v="1"/>
    <x v="10"/>
    <s v="MPA"/>
    <x v="0"/>
    <x v="1"/>
    <x v="1"/>
    <x v="1"/>
    <x v="1"/>
    <n v="6097"/>
    <x v="0"/>
    <n v="39.975409836065573"/>
    <n v="54"/>
    <x v="7"/>
    <x v="0"/>
    <x v="0"/>
    <x v="1"/>
    <x v="0"/>
  </r>
  <r>
    <n v="532973"/>
    <x v="2"/>
    <x v="7"/>
    <x v="1"/>
    <x v="0"/>
    <x v="0"/>
    <x v="78"/>
    <x v="1"/>
    <x v="10"/>
    <s v="MPA"/>
    <x v="0"/>
    <x v="1"/>
    <x v="1"/>
    <x v="1"/>
    <x v="0"/>
    <n v="1374"/>
    <x v="0"/>
    <n v="52.905022831050225"/>
    <n v="15"/>
    <x v="7"/>
    <x v="0"/>
    <x v="0"/>
    <x v="1"/>
    <x v="0"/>
  </r>
  <r>
    <n v="903159"/>
    <x v="2"/>
    <x v="7"/>
    <x v="1"/>
    <x v="0"/>
    <x v="0"/>
    <x v="78"/>
    <x v="1"/>
    <x v="10"/>
    <s v="MPA"/>
    <x v="0"/>
    <x v="1"/>
    <x v="1"/>
    <x v="1"/>
    <x v="0"/>
    <n v="11724"/>
    <x v="0"/>
    <n v="24.568306010928961"/>
    <n v="18"/>
    <x v="7"/>
    <x v="0"/>
    <x v="0"/>
    <x v="1"/>
    <x v="0"/>
  </r>
  <r>
    <n v="1078731"/>
    <x v="2"/>
    <x v="7"/>
    <x v="1"/>
    <x v="0"/>
    <x v="0"/>
    <x v="78"/>
    <x v="1"/>
    <x v="10"/>
    <s v="MPA"/>
    <x v="0"/>
    <x v="1"/>
    <x v="1"/>
    <x v="1"/>
    <x v="0"/>
    <n v="1149"/>
    <x v="0"/>
    <n v="53.521461187214612"/>
    <n v="54"/>
    <x v="7"/>
    <x v="0"/>
    <x v="0"/>
    <x v="1"/>
    <x v="0"/>
  </r>
  <r>
    <n v="1073386"/>
    <x v="2"/>
    <x v="7"/>
    <x v="1"/>
    <x v="8"/>
    <x v="0"/>
    <x v="78"/>
    <x v="1"/>
    <x v="10"/>
    <s v="MPA"/>
    <x v="0"/>
    <x v="1"/>
    <x v="1"/>
    <x v="8"/>
    <x v="0"/>
    <n v="5181"/>
    <x v="0"/>
    <n v="42.483105022831047"/>
    <n v="27"/>
    <x v="7"/>
    <x v="0"/>
    <x v="0"/>
    <x v="1"/>
    <x v="0"/>
  </r>
  <r>
    <n v="1146687"/>
    <x v="2"/>
    <x v="7"/>
    <x v="1"/>
    <x v="8"/>
    <x v="0"/>
    <x v="78"/>
    <x v="1"/>
    <x v="10"/>
    <s v="MPA"/>
    <x v="0"/>
    <x v="1"/>
    <x v="1"/>
    <x v="8"/>
    <x v="0"/>
    <n v="9065"/>
    <x v="0"/>
    <n v="31.849726775956285"/>
    <n v="15"/>
    <x v="7"/>
    <x v="0"/>
    <x v="0"/>
    <x v="1"/>
    <x v="0"/>
  </r>
  <r>
    <n v="1160255"/>
    <x v="2"/>
    <x v="7"/>
    <x v="1"/>
    <x v="8"/>
    <x v="0"/>
    <x v="78"/>
    <x v="1"/>
    <x v="10"/>
    <s v="MPA"/>
    <x v="0"/>
    <x v="1"/>
    <x v="1"/>
    <x v="8"/>
    <x v="0"/>
    <n v="4778"/>
    <x v="0"/>
    <n v="43.587214611872142"/>
    <n v="0"/>
    <x v="6"/>
    <x v="0"/>
    <x v="0"/>
    <x v="1"/>
    <x v="0"/>
  </r>
  <r>
    <n v="1000412"/>
    <x v="2"/>
    <x v="7"/>
    <x v="1"/>
    <x v="4"/>
    <x v="0"/>
    <x v="78"/>
    <x v="1"/>
    <x v="10"/>
    <s v="MPA"/>
    <x v="0"/>
    <x v="1"/>
    <x v="1"/>
    <x v="1"/>
    <x v="0"/>
    <n v="6072"/>
    <x v="0"/>
    <n v="40.043715846994537"/>
    <n v="0"/>
    <x v="6"/>
    <x v="0"/>
    <x v="0"/>
    <x v="0"/>
    <x v="0"/>
  </r>
  <r>
    <n v="1120469"/>
    <x v="1"/>
    <x v="4"/>
    <x v="1"/>
    <x v="6"/>
    <x v="0"/>
    <x v="78"/>
    <x v="1"/>
    <x v="10"/>
    <s v="MPA"/>
    <x v="0"/>
    <x v="1"/>
    <x v="0"/>
    <x v="1"/>
    <x v="0"/>
    <n v="9114"/>
    <x v="0"/>
    <n v="31.715846994535518"/>
    <n v="0"/>
    <x v="4"/>
    <x v="0"/>
    <x v="0"/>
    <x v="1"/>
    <x v="2"/>
  </r>
  <r>
    <n v="1100874"/>
    <x v="5"/>
    <x v="0"/>
    <x v="2"/>
    <x v="0"/>
    <x v="0"/>
    <x v="79"/>
    <x v="5"/>
    <x v="11"/>
    <s v="Non-Degree Seeking"/>
    <x v="0"/>
    <x v="0"/>
    <x v="0"/>
    <x v="8"/>
    <x v="1"/>
    <n v="14178"/>
    <x v="0"/>
    <n v="17.850228310502285"/>
    <n v="0"/>
    <x v="0"/>
    <x v="0"/>
    <x v="0"/>
    <x v="1"/>
    <x v="0"/>
  </r>
  <r>
    <n v="1123486"/>
    <x v="5"/>
    <x v="0"/>
    <x v="2"/>
    <x v="0"/>
    <x v="0"/>
    <x v="79"/>
    <x v="5"/>
    <x v="11"/>
    <s v="Non-Degree Seeking"/>
    <x v="0"/>
    <x v="0"/>
    <x v="0"/>
    <x v="1"/>
    <x v="0"/>
    <n v="14170"/>
    <x v="0"/>
    <n v="17.87214611872146"/>
    <n v="0"/>
    <x v="0"/>
    <x v="0"/>
    <x v="0"/>
    <x v="1"/>
    <x v="0"/>
  </r>
  <r>
    <n v="1131374"/>
    <x v="5"/>
    <x v="0"/>
    <x v="2"/>
    <x v="0"/>
    <x v="0"/>
    <x v="79"/>
    <x v="5"/>
    <x v="11"/>
    <s v="Non-Degree Seeking"/>
    <x v="0"/>
    <x v="0"/>
    <x v="0"/>
    <x v="8"/>
    <x v="1"/>
    <n v="14447"/>
    <x v="0"/>
    <n v="17.113242009132421"/>
    <n v="0"/>
    <x v="0"/>
    <x v="0"/>
    <x v="0"/>
    <x v="1"/>
    <x v="0"/>
  </r>
  <r>
    <n v="1152704"/>
    <x v="5"/>
    <x v="0"/>
    <x v="2"/>
    <x v="0"/>
    <x v="0"/>
    <x v="79"/>
    <x v="5"/>
    <x v="11"/>
    <s v="Non-Degree Seeking"/>
    <x v="0"/>
    <x v="0"/>
    <x v="0"/>
    <x v="8"/>
    <x v="1"/>
    <n v="14298"/>
    <x v="0"/>
    <n v="17.521461187214612"/>
    <n v="0"/>
    <x v="0"/>
    <x v="0"/>
    <x v="0"/>
    <x v="1"/>
    <x v="0"/>
  </r>
  <r>
    <n v="1160206"/>
    <x v="5"/>
    <x v="0"/>
    <x v="2"/>
    <x v="0"/>
    <x v="0"/>
    <x v="79"/>
    <x v="5"/>
    <x v="11"/>
    <s v="Non-Degree Seeking"/>
    <x v="0"/>
    <x v="0"/>
    <x v="0"/>
    <x v="8"/>
    <x v="1"/>
    <n v="15197"/>
    <x v="0"/>
    <n v="15.061187214611872"/>
    <n v="0"/>
    <x v="0"/>
    <x v="0"/>
    <x v="0"/>
    <x v="1"/>
    <x v="0"/>
  </r>
  <r>
    <n v="1169094"/>
    <x v="5"/>
    <x v="0"/>
    <x v="2"/>
    <x v="0"/>
    <x v="0"/>
    <x v="79"/>
    <x v="5"/>
    <x v="11"/>
    <s v="Non-Degree Seeking"/>
    <x v="0"/>
    <x v="0"/>
    <x v="0"/>
    <x v="8"/>
    <x v="0"/>
    <n v="14489"/>
    <x v="0"/>
    <n v="16.998173515981737"/>
    <n v="0"/>
    <x v="0"/>
    <x v="0"/>
    <x v="0"/>
    <x v="1"/>
    <x v="0"/>
  </r>
  <r>
    <n v="1152896"/>
    <x v="5"/>
    <x v="0"/>
    <x v="2"/>
    <x v="0"/>
    <x v="1"/>
    <x v="79"/>
    <x v="5"/>
    <x v="11"/>
    <s v="Non-Degree Seeking"/>
    <x v="0"/>
    <x v="0"/>
    <x v="0"/>
    <x v="8"/>
    <x v="1"/>
    <n v="14524"/>
    <x v="0"/>
    <n v="16.902283105022832"/>
    <n v="0"/>
    <x v="0"/>
    <x v="0"/>
    <x v="0"/>
    <x v="1"/>
    <x v="0"/>
  </r>
  <r>
    <n v="1163011"/>
    <x v="5"/>
    <x v="0"/>
    <x v="2"/>
    <x v="0"/>
    <x v="1"/>
    <x v="79"/>
    <x v="5"/>
    <x v="11"/>
    <s v="Non-Degree Seeking"/>
    <x v="0"/>
    <x v="0"/>
    <x v="0"/>
    <x v="8"/>
    <x v="0"/>
    <n v="14530"/>
    <x v="0"/>
    <n v="16.88584474885845"/>
    <n v="0"/>
    <x v="0"/>
    <x v="0"/>
    <x v="0"/>
    <x v="1"/>
    <x v="0"/>
  </r>
  <r>
    <n v="1169134"/>
    <x v="5"/>
    <x v="0"/>
    <x v="2"/>
    <x v="0"/>
    <x v="1"/>
    <x v="79"/>
    <x v="5"/>
    <x v="11"/>
    <s v="Non-Degree Seeking"/>
    <x v="0"/>
    <x v="0"/>
    <x v="0"/>
    <x v="8"/>
    <x v="1"/>
    <n v="14413"/>
    <x v="0"/>
    <n v="17.206392694063926"/>
    <n v="0"/>
    <x v="0"/>
    <x v="0"/>
    <x v="0"/>
    <x v="1"/>
    <x v="0"/>
  </r>
  <r>
    <n v="1071345"/>
    <x v="5"/>
    <x v="0"/>
    <x v="2"/>
    <x v="0"/>
    <x v="2"/>
    <x v="79"/>
    <x v="5"/>
    <x v="11"/>
    <s v="Non-Degree Seeking"/>
    <x v="0"/>
    <x v="0"/>
    <x v="0"/>
    <x v="8"/>
    <x v="1"/>
    <n v="14817"/>
    <x v="0"/>
    <n v="16.101092896174862"/>
    <n v="0"/>
    <x v="0"/>
    <x v="0"/>
    <x v="0"/>
    <x v="1"/>
    <x v="0"/>
  </r>
  <r>
    <n v="1109656"/>
    <x v="5"/>
    <x v="0"/>
    <x v="2"/>
    <x v="0"/>
    <x v="2"/>
    <x v="79"/>
    <x v="5"/>
    <x v="11"/>
    <s v="Non-Degree Seeking"/>
    <x v="0"/>
    <x v="0"/>
    <x v="0"/>
    <x v="8"/>
    <x v="1"/>
    <n v="13561"/>
    <x v="0"/>
    <n v="19.540639269406395"/>
    <n v="0"/>
    <x v="0"/>
    <x v="0"/>
    <x v="0"/>
    <x v="1"/>
    <x v="0"/>
  </r>
  <r>
    <n v="1128049"/>
    <x v="5"/>
    <x v="0"/>
    <x v="2"/>
    <x v="0"/>
    <x v="2"/>
    <x v="79"/>
    <x v="5"/>
    <x v="11"/>
    <s v="Non-Degree Seeking"/>
    <x v="0"/>
    <x v="0"/>
    <x v="0"/>
    <x v="8"/>
    <x v="0"/>
    <n v="14206"/>
    <x v="0"/>
    <n v="17.773515981735159"/>
    <n v="0"/>
    <x v="0"/>
    <x v="0"/>
    <x v="0"/>
    <x v="1"/>
    <x v="0"/>
  </r>
  <r>
    <n v="1147230"/>
    <x v="5"/>
    <x v="0"/>
    <x v="2"/>
    <x v="0"/>
    <x v="2"/>
    <x v="79"/>
    <x v="5"/>
    <x v="11"/>
    <s v="Non-Degree Seeking"/>
    <x v="0"/>
    <x v="0"/>
    <x v="0"/>
    <x v="8"/>
    <x v="1"/>
    <n v="13876"/>
    <x v="0"/>
    <n v="18.677625570776257"/>
    <n v="0"/>
    <x v="0"/>
    <x v="0"/>
    <x v="0"/>
    <x v="1"/>
    <x v="0"/>
  </r>
  <r>
    <n v="1147811"/>
    <x v="5"/>
    <x v="0"/>
    <x v="2"/>
    <x v="0"/>
    <x v="2"/>
    <x v="79"/>
    <x v="5"/>
    <x v="11"/>
    <s v="Non-Degree Seeking"/>
    <x v="0"/>
    <x v="0"/>
    <x v="0"/>
    <x v="8"/>
    <x v="1"/>
    <n v="14300"/>
    <x v="0"/>
    <n v="17.515981735159819"/>
    <n v="0"/>
    <x v="0"/>
    <x v="0"/>
    <x v="0"/>
    <x v="1"/>
    <x v="0"/>
  </r>
  <r>
    <n v="1157967"/>
    <x v="5"/>
    <x v="0"/>
    <x v="2"/>
    <x v="0"/>
    <x v="2"/>
    <x v="79"/>
    <x v="5"/>
    <x v="11"/>
    <s v="Non-Degree Seeking"/>
    <x v="0"/>
    <x v="0"/>
    <x v="0"/>
    <x v="8"/>
    <x v="0"/>
    <n v="14652"/>
    <x v="0"/>
    <n v="16.551912568306012"/>
    <n v="0"/>
    <x v="0"/>
    <x v="0"/>
    <x v="0"/>
    <x v="1"/>
    <x v="0"/>
  </r>
  <r>
    <n v="1164628"/>
    <x v="5"/>
    <x v="0"/>
    <x v="2"/>
    <x v="0"/>
    <x v="2"/>
    <x v="79"/>
    <x v="5"/>
    <x v="11"/>
    <s v="Non-Degree Seeking"/>
    <x v="0"/>
    <x v="0"/>
    <x v="0"/>
    <x v="8"/>
    <x v="1"/>
    <n v="14314"/>
    <x v="0"/>
    <n v="17.477625570776254"/>
    <n v="0"/>
    <x v="0"/>
    <x v="0"/>
    <x v="0"/>
    <x v="1"/>
    <x v="0"/>
  </r>
  <r>
    <n v="1165085"/>
    <x v="5"/>
    <x v="0"/>
    <x v="2"/>
    <x v="0"/>
    <x v="2"/>
    <x v="79"/>
    <x v="5"/>
    <x v="11"/>
    <s v="Non-Degree Seeking"/>
    <x v="0"/>
    <x v="0"/>
    <x v="0"/>
    <x v="8"/>
    <x v="0"/>
    <n v="14095"/>
    <x v="0"/>
    <n v="18.077625570776256"/>
    <n v="0"/>
    <x v="0"/>
    <x v="0"/>
    <x v="0"/>
    <x v="1"/>
    <x v="0"/>
  </r>
  <r>
    <n v="1168295"/>
    <x v="5"/>
    <x v="0"/>
    <x v="2"/>
    <x v="0"/>
    <x v="2"/>
    <x v="79"/>
    <x v="5"/>
    <x v="11"/>
    <s v="Non-Degree Seeking"/>
    <x v="0"/>
    <x v="0"/>
    <x v="0"/>
    <x v="8"/>
    <x v="1"/>
    <n v="14731"/>
    <x v="0"/>
    <n v="16.33606557377049"/>
    <n v="0"/>
    <x v="0"/>
    <x v="0"/>
    <x v="0"/>
    <x v="1"/>
    <x v="0"/>
  </r>
  <r>
    <n v="1168382"/>
    <x v="5"/>
    <x v="0"/>
    <x v="2"/>
    <x v="0"/>
    <x v="2"/>
    <x v="79"/>
    <x v="5"/>
    <x v="11"/>
    <s v="Non-Degree Seeking"/>
    <x v="0"/>
    <x v="0"/>
    <x v="0"/>
    <x v="8"/>
    <x v="0"/>
    <n v="14812"/>
    <x v="0"/>
    <n v="16.114754098360656"/>
    <n v="0"/>
    <x v="0"/>
    <x v="0"/>
    <x v="0"/>
    <x v="1"/>
    <x v="0"/>
  </r>
  <r>
    <n v="1166192"/>
    <x v="5"/>
    <x v="2"/>
    <x v="2"/>
    <x v="1"/>
    <x v="0"/>
    <x v="79"/>
    <x v="5"/>
    <x v="11"/>
    <s v="Non-Degree Seeking"/>
    <x v="0"/>
    <x v="0"/>
    <x v="0"/>
    <x v="8"/>
    <x v="0"/>
    <n v="14770"/>
    <x v="0"/>
    <n v="16.229508196721312"/>
    <n v="0"/>
    <x v="0"/>
    <x v="0"/>
    <x v="0"/>
    <x v="1"/>
    <x v="0"/>
  </r>
  <r>
    <n v="820527"/>
    <x v="5"/>
    <x v="2"/>
    <x v="2"/>
    <x v="0"/>
    <x v="0"/>
    <x v="79"/>
    <x v="5"/>
    <x v="11"/>
    <s v="Non-Degree Seeking"/>
    <x v="0"/>
    <x v="0"/>
    <x v="0"/>
    <x v="8"/>
    <x v="0"/>
    <n v="14816"/>
    <x v="0"/>
    <n v="16.103825136612024"/>
    <n v="0"/>
    <x v="0"/>
    <x v="0"/>
    <x v="0"/>
    <x v="1"/>
    <x v="0"/>
  </r>
  <r>
    <n v="1124005"/>
    <x v="5"/>
    <x v="2"/>
    <x v="2"/>
    <x v="0"/>
    <x v="0"/>
    <x v="79"/>
    <x v="5"/>
    <x v="11"/>
    <s v="Non-Degree Seeking"/>
    <x v="0"/>
    <x v="0"/>
    <x v="0"/>
    <x v="8"/>
    <x v="0"/>
    <n v="14709"/>
    <x v="0"/>
    <n v="16.396174863387976"/>
    <n v="0"/>
    <x v="0"/>
    <x v="0"/>
    <x v="0"/>
    <x v="1"/>
    <x v="0"/>
  </r>
  <r>
    <n v="1148710"/>
    <x v="5"/>
    <x v="2"/>
    <x v="2"/>
    <x v="0"/>
    <x v="0"/>
    <x v="79"/>
    <x v="5"/>
    <x v="11"/>
    <s v="Non-Degree Seeking"/>
    <x v="0"/>
    <x v="0"/>
    <x v="0"/>
    <x v="8"/>
    <x v="0"/>
    <n v="14316"/>
    <x v="0"/>
    <n v="17.472146118721462"/>
    <n v="0"/>
    <x v="0"/>
    <x v="0"/>
    <x v="0"/>
    <x v="1"/>
    <x v="0"/>
  </r>
  <r>
    <n v="1164910"/>
    <x v="5"/>
    <x v="2"/>
    <x v="2"/>
    <x v="0"/>
    <x v="0"/>
    <x v="79"/>
    <x v="5"/>
    <x v="11"/>
    <s v="Non-Degree Seeking"/>
    <x v="0"/>
    <x v="0"/>
    <x v="0"/>
    <x v="8"/>
    <x v="0"/>
    <n v="14195"/>
    <x v="0"/>
    <n v="17.803652968036531"/>
    <n v="0"/>
    <x v="0"/>
    <x v="0"/>
    <x v="0"/>
    <x v="1"/>
    <x v="0"/>
  </r>
  <r>
    <n v="1164980"/>
    <x v="5"/>
    <x v="2"/>
    <x v="2"/>
    <x v="0"/>
    <x v="0"/>
    <x v="79"/>
    <x v="5"/>
    <x v="11"/>
    <s v="Non-Degree Seeking"/>
    <x v="0"/>
    <x v="0"/>
    <x v="0"/>
    <x v="8"/>
    <x v="1"/>
    <n v="15022"/>
    <x v="0"/>
    <n v="15.540639269406393"/>
    <n v="0"/>
    <x v="0"/>
    <x v="0"/>
    <x v="0"/>
    <x v="1"/>
    <x v="0"/>
  </r>
  <r>
    <n v="1169053"/>
    <x v="5"/>
    <x v="2"/>
    <x v="2"/>
    <x v="0"/>
    <x v="0"/>
    <x v="79"/>
    <x v="5"/>
    <x v="11"/>
    <s v="Non-Degree Seeking"/>
    <x v="0"/>
    <x v="0"/>
    <x v="0"/>
    <x v="8"/>
    <x v="1"/>
    <n v="14653"/>
    <x v="0"/>
    <n v="16.549180327868854"/>
    <n v="0"/>
    <x v="0"/>
    <x v="0"/>
    <x v="0"/>
    <x v="1"/>
    <x v="0"/>
  </r>
  <r>
    <n v="1097884"/>
    <x v="5"/>
    <x v="2"/>
    <x v="2"/>
    <x v="0"/>
    <x v="2"/>
    <x v="79"/>
    <x v="5"/>
    <x v="11"/>
    <s v="Non-Degree Seeking"/>
    <x v="0"/>
    <x v="0"/>
    <x v="0"/>
    <x v="17"/>
    <x v="1"/>
    <n v="14467"/>
    <x v="0"/>
    <n v="17.058447488584473"/>
    <n v="0"/>
    <x v="0"/>
    <x v="0"/>
    <x v="1"/>
    <x v="1"/>
    <x v="0"/>
  </r>
  <r>
    <n v="1129227"/>
    <x v="5"/>
    <x v="2"/>
    <x v="2"/>
    <x v="0"/>
    <x v="2"/>
    <x v="79"/>
    <x v="5"/>
    <x v="11"/>
    <s v="Non-Degree Seeking"/>
    <x v="0"/>
    <x v="0"/>
    <x v="0"/>
    <x v="8"/>
    <x v="0"/>
    <n v="13623"/>
    <x v="0"/>
    <n v="19.370776255707764"/>
    <n v="0"/>
    <x v="0"/>
    <x v="0"/>
    <x v="0"/>
    <x v="1"/>
    <x v="0"/>
  </r>
  <r>
    <n v="1131193"/>
    <x v="5"/>
    <x v="2"/>
    <x v="2"/>
    <x v="0"/>
    <x v="2"/>
    <x v="79"/>
    <x v="5"/>
    <x v="11"/>
    <s v="Non-Degree Seeking"/>
    <x v="0"/>
    <x v="0"/>
    <x v="0"/>
    <x v="8"/>
    <x v="1"/>
    <n v="14401"/>
    <x v="0"/>
    <n v="17.239269406392694"/>
    <n v="0"/>
    <x v="0"/>
    <x v="0"/>
    <x v="0"/>
    <x v="1"/>
    <x v="0"/>
  </r>
  <r>
    <n v="1136284"/>
    <x v="5"/>
    <x v="2"/>
    <x v="2"/>
    <x v="0"/>
    <x v="2"/>
    <x v="79"/>
    <x v="5"/>
    <x v="11"/>
    <s v="Non-Degree Seeking"/>
    <x v="0"/>
    <x v="0"/>
    <x v="0"/>
    <x v="8"/>
    <x v="0"/>
    <n v="14569"/>
    <x v="0"/>
    <n v="16.778995433789955"/>
    <n v="0"/>
    <x v="0"/>
    <x v="0"/>
    <x v="0"/>
    <x v="1"/>
    <x v="0"/>
  </r>
  <r>
    <n v="1146455"/>
    <x v="5"/>
    <x v="2"/>
    <x v="2"/>
    <x v="0"/>
    <x v="2"/>
    <x v="79"/>
    <x v="5"/>
    <x v="11"/>
    <s v="Non-Degree Seeking"/>
    <x v="0"/>
    <x v="0"/>
    <x v="0"/>
    <x v="8"/>
    <x v="0"/>
    <n v="15242"/>
    <x v="0"/>
    <n v="14.937899543378995"/>
    <n v="0"/>
    <x v="0"/>
    <x v="0"/>
    <x v="0"/>
    <x v="1"/>
    <x v="0"/>
  </r>
  <r>
    <n v="1160304"/>
    <x v="5"/>
    <x v="2"/>
    <x v="2"/>
    <x v="0"/>
    <x v="2"/>
    <x v="79"/>
    <x v="5"/>
    <x v="11"/>
    <s v="Non-Degree Seeking"/>
    <x v="0"/>
    <x v="0"/>
    <x v="0"/>
    <x v="1"/>
    <x v="1"/>
    <n v="14251"/>
    <x v="0"/>
    <n v="17.650228310502282"/>
    <n v="0"/>
    <x v="0"/>
    <x v="0"/>
    <x v="0"/>
    <x v="1"/>
    <x v="0"/>
  </r>
  <r>
    <n v="1163001"/>
    <x v="5"/>
    <x v="2"/>
    <x v="2"/>
    <x v="0"/>
    <x v="2"/>
    <x v="79"/>
    <x v="5"/>
    <x v="11"/>
    <s v="Non-Degree Seeking"/>
    <x v="0"/>
    <x v="0"/>
    <x v="0"/>
    <x v="8"/>
    <x v="1"/>
    <n v="14217"/>
    <x v="0"/>
    <n v="17.74337899543379"/>
    <n v="0"/>
    <x v="0"/>
    <x v="0"/>
    <x v="0"/>
    <x v="1"/>
    <x v="0"/>
  </r>
  <r>
    <n v="1167243"/>
    <x v="5"/>
    <x v="2"/>
    <x v="2"/>
    <x v="0"/>
    <x v="2"/>
    <x v="79"/>
    <x v="5"/>
    <x v="11"/>
    <s v="Non-Degree Seeking"/>
    <x v="0"/>
    <x v="0"/>
    <x v="0"/>
    <x v="8"/>
    <x v="1"/>
    <n v="14754"/>
    <x v="0"/>
    <n v="16.273224043715846"/>
    <n v="0"/>
    <x v="0"/>
    <x v="0"/>
    <x v="0"/>
    <x v="1"/>
    <x v="0"/>
  </r>
  <r>
    <n v="1168767"/>
    <x v="5"/>
    <x v="2"/>
    <x v="2"/>
    <x v="0"/>
    <x v="2"/>
    <x v="79"/>
    <x v="5"/>
    <x v="11"/>
    <s v="Non-Degree Seeking"/>
    <x v="0"/>
    <x v="0"/>
    <x v="0"/>
    <x v="8"/>
    <x v="0"/>
    <n v="14172"/>
    <x v="0"/>
    <n v="17.866666666666667"/>
    <n v="0"/>
    <x v="0"/>
    <x v="0"/>
    <x v="0"/>
    <x v="1"/>
    <x v="0"/>
  </r>
  <r>
    <n v="1168881"/>
    <x v="5"/>
    <x v="2"/>
    <x v="2"/>
    <x v="0"/>
    <x v="2"/>
    <x v="79"/>
    <x v="5"/>
    <x v="11"/>
    <s v="Non-Degree Seeking"/>
    <x v="0"/>
    <x v="0"/>
    <x v="0"/>
    <x v="8"/>
    <x v="1"/>
    <n v="14428"/>
    <x v="0"/>
    <n v="17.165296803652968"/>
    <n v="0"/>
    <x v="0"/>
    <x v="0"/>
    <x v="0"/>
    <x v="1"/>
    <x v="0"/>
  </r>
  <r>
    <n v="951550"/>
    <x v="5"/>
    <x v="4"/>
    <x v="2"/>
    <x v="0"/>
    <x v="0"/>
    <x v="79"/>
    <x v="5"/>
    <x v="11"/>
    <s v="Non-Degree Seeking"/>
    <x v="0"/>
    <x v="0"/>
    <x v="0"/>
    <x v="8"/>
    <x v="1"/>
    <n v="14533"/>
    <x v="0"/>
    <n v="16.877625570776257"/>
    <n v="0"/>
    <x v="0"/>
    <x v="0"/>
    <x v="0"/>
    <x v="1"/>
    <x v="0"/>
  </r>
  <r>
    <n v="1145765"/>
    <x v="5"/>
    <x v="4"/>
    <x v="2"/>
    <x v="0"/>
    <x v="0"/>
    <x v="79"/>
    <x v="5"/>
    <x v="11"/>
    <s v="Non-Degree Seeking"/>
    <x v="0"/>
    <x v="0"/>
    <x v="0"/>
    <x v="1"/>
    <x v="1"/>
    <n v="14370"/>
    <x v="0"/>
    <n v="17.324200913242009"/>
    <n v="0"/>
    <x v="0"/>
    <x v="0"/>
    <x v="0"/>
    <x v="1"/>
    <x v="0"/>
  </r>
  <r>
    <n v="1146388"/>
    <x v="5"/>
    <x v="4"/>
    <x v="2"/>
    <x v="0"/>
    <x v="1"/>
    <x v="79"/>
    <x v="5"/>
    <x v="11"/>
    <s v="Non-Degree Seeking"/>
    <x v="0"/>
    <x v="0"/>
    <x v="0"/>
    <x v="8"/>
    <x v="0"/>
    <n v="14131"/>
    <x v="0"/>
    <n v="17.978995433789954"/>
    <n v="0"/>
    <x v="0"/>
    <x v="0"/>
    <x v="0"/>
    <x v="1"/>
    <x v="0"/>
  </r>
  <r>
    <n v="1107270"/>
    <x v="5"/>
    <x v="4"/>
    <x v="2"/>
    <x v="0"/>
    <x v="2"/>
    <x v="79"/>
    <x v="5"/>
    <x v="11"/>
    <s v="Non-Degree Seeking"/>
    <x v="0"/>
    <x v="0"/>
    <x v="0"/>
    <x v="8"/>
    <x v="1"/>
    <n v="14139"/>
    <x v="0"/>
    <n v="17.957077625570776"/>
    <n v="0"/>
    <x v="0"/>
    <x v="0"/>
    <x v="0"/>
    <x v="1"/>
    <x v="0"/>
  </r>
  <r>
    <n v="1114587"/>
    <x v="5"/>
    <x v="4"/>
    <x v="2"/>
    <x v="0"/>
    <x v="2"/>
    <x v="79"/>
    <x v="5"/>
    <x v="11"/>
    <s v="Non-Degree Seeking"/>
    <x v="0"/>
    <x v="0"/>
    <x v="0"/>
    <x v="8"/>
    <x v="0"/>
    <n v="14163"/>
    <x v="0"/>
    <n v="17.891324200913242"/>
    <n v="0"/>
    <x v="0"/>
    <x v="0"/>
    <x v="0"/>
    <x v="1"/>
    <x v="0"/>
  </r>
  <r>
    <n v="1123236"/>
    <x v="5"/>
    <x v="4"/>
    <x v="2"/>
    <x v="0"/>
    <x v="2"/>
    <x v="79"/>
    <x v="5"/>
    <x v="11"/>
    <s v="Non-Degree Seeking"/>
    <x v="0"/>
    <x v="0"/>
    <x v="0"/>
    <x v="8"/>
    <x v="1"/>
    <n v="14171"/>
    <x v="0"/>
    <n v="17.869406392694064"/>
    <n v="0"/>
    <x v="0"/>
    <x v="0"/>
    <x v="0"/>
    <x v="1"/>
    <x v="0"/>
  </r>
  <r>
    <n v="1131501"/>
    <x v="5"/>
    <x v="4"/>
    <x v="2"/>
    <x v="0"/>
    <x v="2"/>
    <x v="79"/>
    <x v="5"/>
    <x v="11"/>
    <s v="Non-Degree Seeking"/>
    <x v="0"/>
    <x v="0"/>
    <x v="0"/>
    <x v="8"/>
    <x v="1"/>
    <n v="14082"/>
    <x v="0"/>
    <n v="18.113242009132421"/>
    <n v="0"/>
    <x v="0"/>
    <x v="0"/>
    <x v="0"/>
    <x v="1"/>
    <x v="0"/>
  </r>
  <r>
    <n v="1131502"/>
    <x v="5"/>
    <x v="4"/>
    <x v="2"/>
    <x v="0"/>
    <x v="2"/>
    <x v="79"/>
    <x v="5"/>
    <x v="11"/>
    <s v="Non-Degree Seeking"/>
    <x v="0"/>
    <x v="0"/>
    <x v="0"/>
    <x v="8"/>
    <x v="1"/>
    <n v="14465"/>
    <x v="0"/>
    <n v="17.06392694063927"/>
    <n v="0"/>
    <x v="0"/>
    <x v="0"/>
    <x v="0"/>
    <x v="1"/>
    <x v="0"/>
  </r>
  <r>
    <n v="1131506"/>
    <x v="5"/>
    <x v="4"/>
    <x v="2"/>
    <x v="0"/>
    <x v="2"/>
    <x v="79"/>
    <x v="5"/>
    <x v="11"/>
    <s v="Non-Degree Seeking"/>
    <x v="0"/>
    <x v="0"/>
    <x v="0"/>
    <x v="8"/>
    <x v="1"/>
    <n v="14565"/>
    <x v="0"/>
    <n v="16.789954337899545"/>
    <n v="0"/>
    <x v="0"/>
    <x v="0"/>
    <x v="0"/>
    <x v="1"/>
    <x v="0"/>
  </r>
  <r>
    <n v="1141909"/>
    <x v="5"/>
    <x v="4"/>
    <x v="2"/>
    <x v="0"/>
    <x v="2"/>
    <x v="79"/>
    <x v="5"/>
    <x v="11"/>
    <s v="Non-Degree Seeking"/>
    <x v="0"/>
    <x v="0"/>
    <x v="0"/>
    <x v="8"/>
    <x v="0"/>
    <n v="14661"/>
    <x v="0"/>
    <n v="16.527322404371585"/>
    <n v="0"/>
    <x v="0"/>
    <x v="0"/>
    <x v="0"/>
    <x v="1"/>
    <x v="0"/>
  </r>
  <r>
    <n v="1155388"/>
    <x v="5"/>
    <x v="4"/>
    <x v="2"/>
    <x v="0"/>
    <x v="2"/>
    <x v="79"/>
    <x v="5"/>
    <x v="11"/>
    <s v="Non-Degree Seeking"/>
    <x v="0"/>
    <x v="0"/>
    <x v="0"/>
    <x v="8"/>
    <x v="1"/>
    <n v="14523"/>
    <x v="0"/>
    <n v="16.905022831050228"/>
    <n v="0"/>
    <x v="0"/>
    <x v="0"/>
    <x v="0"/>
    <x v="1"/>
    <x v="0"/>
  </r>
  <r>
    <n v="1155390"/>
    <x v="5"/>
    <x v="4"/>
    <x v="2"/>
    <x v="0"/>
    <x v="2"/>
    <x v="79"/>
    <x v="5"/>
    <x v="11"/>
    <s v="Non-Degree Seeking"/>
    <x v="0"/>
    <x v="0"/>
    <x v="0"/>
    <x v="8"/>
    <x v="1"/>
    <n v="14407"/>
    <x v="0"/>
    <n v="17.222831050228312"/>
    <n v="0"/>
    <x v="0"/>
    <x v="0"/>
    <x v="0"/>
    <x v="1"/>
    <x v="0"/>
  </r>
  <r>
    <n v="1158060"/>
    <x v="5"/>
    <x v="4"/>
    <x v="2"/>
    <x v="0"/>
    <x v="2"/>
    <x v="79"/>
    <x v="5"/>
    <x v="11"/>
    <s v="Non-Degree Seeking"/>
    <x v="0"/>
    <x v="0"/>
    <x v="0"/>
    <x v="8"/>
    <x v="0"/>
    <n v="14358"/>
    <x v="0"/>
    <n v="17.357077625570778"/>
    <n v="0"/>
    <x v="0"/>
    <x v="0"/>
    <x v="0"/>
    <x v="1"/>
    <x v="0"/>
  </r>
  <r>
    <n v="1168251"/>
    <x v="5"/>
    <x v="4"/>
    <x v="2"/>
    <x v="0"/>
    <x v="2"/>
    <x v="79"/>
    <x v="5"/>
    <x v="11"/>
    <s v="Non-Degree Seeking"/>
    <x v="0"/>
    <x v="0"/>
    <x v="0"/>
    <x v="8"/>
    <x v="1"/>
    <n v="14889"/>
    <x v="0"/>
    <n v="15.904371584699454"/>
    <n v="0"/>
    <x v="0"/>
    <x v="0"/>
    <x v="0"/>
    <x v="1"/>
    <x v="0"/>
  </r>
  <r>
    <n v="1169240"/>
    <x v="5"/>
    <x v="4"/>
    <x v="2"/>
    <x v="0"/>
    <x v="2"/>
    <x v="79"/>
    <x v="5"/>
    <x v="11"/>
    <s v="Non-Degree Seeking"/>
    <x v="0"/>
    <x v="0"/>
    <x v="0"/>
    <x v="8"/>
    <x v="0"/>
    <n v="15133"/>
    <x v="0"/>
    <n v="15.236529680365296"/>
    <n v="0"/>
    <x v="0"/>
    <x v="0"/>
    <x v="0"/>
    <x v="1"/>
    <x v="0"/>
  </r>
  <r>
    <n v="1169241"/>
    <x v="5"/>
    <x v="4"/>
    <x v="2"/>
    <x v="0"/>
    <x v="2"/>
    <x v="79"/>
    <x v="5"/>
    <x v="11"/>
    <s v="Non-Degree Seeking"/>
    <x v="0"/>
    <x v="0"/>
    <x v="0"/>
    <x v="8"/>
    <x v="1"/>
    <n v="14469"/>
    <x v="0"/>
    <n v="17.052968036529681"/>
    <n v="0"/>
    <x v="0"/>
    <x v="0"/>
    <x v="0"/>
    <x v="1"/>
    <x v="0"/>
  </r>
  <r>
    <n v="1169242"/>
    <x v="5"/>
    <x v="4"/>
    <x v="2"/>
    <x v="0"/>
    <x v="2"/>
    <x v="79"/>
    <x v="5"/>
    <x v="11"/>
    <s v="Non-Degree Seeking"/>
    <x v="0"/>
    <x v="0"/>
    <x v="0"/>
    <x v="8"/>
    <x v="1"/>
    <n v="14519"/>
    <x v="0"/>
    <n v="16.915981735159818"/>
    <n v="0"/>
    <x v="0"/>
    <x v="0"/>
    <x v="0"/>
    <x v="1"/>
    <x v="0"/>
  </r>
  <r>
    <n v="1169243"/>
    <x v="5"/>
    <x v="4"/>
    <x v="2"/>
    <x v="0"/>
    <x v="2"/>
    <x v="79"/>
    <x v="5"/>
    <x v="11"/>
    <s v="Non-Degree Seeking"/>
    <x v="0"/>
    <x v="0"/>
    <x v="0"/>
    <x v="8"/>
    <x v="0"/>
    <n v="14421"/>
    <x v="0"/>
    <n v="17.18447488584475"/>
    <n v="0"/>
    <x v="0"/>
    <x v="0"/>
    <x v="0"/>
    <x v="1"/>
    <x v="0"/>
  </r>
  <r>
    <n v="1169244"/>
    <x v="5"/>
    <x v="4"/>
    <x v="2"/>
    <x v="0"/>
    <x v="2"/>
    <x v="79"/>
    <x v="5"/>
    <x v="11"/>
    <s v="Non-Degree Seeking"/>
    <x v="0"/>
    <x v="0"/>
    <x v="0"/>
    <x v="8"/>
    <x v="1"/>
    <n v="14489"/>
    <x v="0"/>
    <n v="16.998173515981737"/>
    <n v="0"/>
    <x v="0"/>
    <x v="0"/>
    <x v="0"/>
    <x v="1"/>
    <x v="0"/>
  </r>
  <r>
    <n v="1106083"/>
    <x v="5"/>
    <x v="5"/>
    <x v="2"/>
    <x v="0"/>
    <x v="0"/>
    <x v="79"/>
    <x v="5"/>
    <x v="11"/>
    <s v="Non-Degree Seeking"/>
    <x v="0"/>
    <x v="0"/>
    <x v="0"/>
    <x v="8"/>
    <x v="0"/>
    <n v="14278"/>
    <x v="0"/>
    <n v="17.576255707762556"/>
    <n v="0"/>
    <x v="0"/>
    <x v="0"/>
    <x v="0"/>
    <x v="1"/>
    <x v="0"/>
  </r>
  <r>
    <n v="1145173"/>
    <x v="5"/>
    <x v="5"/>
    <x v="2"/>
    <x v="0"/>
    <x v="0"/>
    <x v="79"/>
    <x v="5"/>
    <x v="11"/>
    <s v="Non-Degree Seeking"/>
    <x v="0"/>
    <x v="0"/>
    <x v="0"/>
    <x v="8"/>
    <x v="0"/>
    <n v="14960"/>
    <x v="0"/>
    <n v="15.710382513661202"/>
    <n v="0"/>
    <x v="0"/>
    <x v="0"/>
    <x v="0"/>
    <x v="1"/>
    <x v="0"/>
  </r>
  <r>
    <n v="1165393"/>
    <x v="5"/>
    <x v="5"/>
    <x v="2"/>
    <x v="0"/>
    <x v="0"/>
    <x v="79"/>
    <x v="5"/>
    <x v="11"/>
    <s v="Non-Degree Seeking"/>
    <x v="0"/>
    <x v="0"/>
    <x v="0"/>
    <x v="8"/>
    <x v="0"/>
    <n v="14475"/>
    <x v="0"/>
    <n v="17.036529680365298"/>
    <n v="0"/>
    <x v="0"/>
    <x v="0"/>
    <x v="0"/>
    <x v="1"/>
    <x v="0"/>
  </r>
  <r>
    <n v="1166567"/>
    <x v="5"/>
    <x v="5"/>
    <x v="2"/>
    <x v="0"/>
    <x v="0"/>
    <x v="79"/>
    <x v="5"/>
    <x v="11"/>
    <s v="Non-Degree Seeking"/>
    <x v="0"/>
    <x v="0"/>
    <x v="0"/>
    <x v="8"/>
    <x v="1"/>
    <n v="14725"/>
    <x v="0"/>
    <n v="16.352459016393443"/>
    <n v="0"/>
    <x v="0"/>
    <x v="0"/>
    <x v="0"/>
    <x v="1"/>
    <x v="0"/>
  </r>
  <r>
    <n v="1164707"/>
    <x v="5"/>
    <x v="5"/>
    <x v="2"/>
    <x v="0"/>
    <x v="2"/>
    <x v="79"/>
    <x v="5"/>
    <x v="11"/>
    <s v="Non-Degree Seeking"/>
    <x v="0"/>
    <x v="0"/>
    <x v="0"/>
    <x v="8"/>
    <x v="0"/>
    <n v="14189"/>
    <x v="0"/>
    <n v="17.820091324200913"/>
    <n v="0"/>
    <x v="0"/>
    <x v="0"/>
    <x v="0"/>
    <x v="1"/>
    <x v="0"/>
  </r>
  <r>
    <n v="1045984"/>
    <x v="5"/>
    <x v="6"/>
    <x v="2"/>
    <x v="0"/>
    <x v="0"/>
    <x v="79"/>
    <x v="5"/>
    <x v="11"/>
    <s v="Non-Degree Seeking"/>
    <x v="0"/>
    <x v="0"/>
    <x v="0"/>
    <x v="1"/>
    <x v="0"/>
    <n v="14208"/>
    <x v="0"/>
    <n v="17.768036529680366"/>
    <n v="0"/>
    <x v="0"/>
    <x v="0"/>
    <x v="0"/>
    <x v="1"/>
    <x v="0"/>
  </r>
  <r>
    <n v="1164216"/>
    <x v="5"/>
    <x v="6"/>
    <x v="2"/>
    <x v="0"/>
    <x v="2"/>
    <x v="79"/>
    <x v="5"/>
    <x v="11"/>
    <s v="Non-Degree Seeking"/>
    <x v="0"/>
    <x v="0"/>
    <x v="0"/>
    <x v="8"/>
    <x v="0"/>
    <n v="14639"/>
    <x v="0"/>
    <n v="16.587431693989071"/>
    <n v="0"/>
    <x v="0"/>
    <x v="0"/>
    <x v="0"/>
    <x v="1"/>
    <x v="0"/>
  </r>
  <r>
    <n v="1168384"/>
    <x v="5"/>
    <x v="6"/>
    <x v="2"/>
    <x v="0"/>
    <x v="2"/>
    <x v="79"/>
    <x v="5"/>
    <x v="11"/>
    <s v="Non-Degree Seeking"/>
    <x v="0"/>
    <x v="0"/>
    <x v="0"/>
    <x v="8"/>
    <x v="1"/>
    <n v="14647"/>
    <x v="0"/>
    <n v="16.565573770491802"/>
    <n v="0"/>
    <x v="0"/>
    <x v="0"/>
    <x v="0"/>
    <x v="1"/>
    <x v="0"/>
  </r>
  <r>
    <n v="1127828"/>
    <x v="5"/>
    <x v="8"/>
    <x v="2"/>
    <x v="0"/>
    <x v="0"/>
    <x v="79"/>
    <x v="5"/>
    <x v="11"/>
    <s v="Non-Degree Seeking"/>
    <x v="0"/>
    <x v="0"/>
    <x v="0"/>
    <x v="8"/>
    <x v="1"/>
    <n v="14276"/>
    <x v="0"/>
    <n v="17.581735159817352"/>
    <n v="0"/>
    <x v="0"/>
    <x v="0"/>
    <x v="0"/>
    <x v="1"/>
    <x v="0"/>
  </r>
  <r>
    <n v="1148027"/>
    <x v="5"/>
    <x v="8"/>
    <x v="2"/>
    <x v="0"/>
    <x v="2"/>
    <x v="79"/>
    <x v="5"/>
    <x v="11"/>
    <s v="Non-Degree Seeking"/>
    <x v="0"/>
    <x v="0"/>
    <x v="0"/>
    <x v="8"/>
    <x v="0"/>
    <n v="14862"/>
    <x v="0"/>
    <n v="15.978142076502731"/>
    <n v="0"/>
    <x v="0"/>
    <x v="0"/>
    <x v="0"/>
    <x v="1"/>
    <x v="0"/>
  </r>
  <r>
    <n v="1096788"/>
    <x v="5"/>
    <x v="9"/>
    <x v="2"/>
    <x v="0"/>
    <x v="2"/>
    <x v="79"/>
    <x v="5"/>
    <x v="11"/>
    <s v="Non-Degree Seeking"/>
    <x v="0"/>
    <x v="0"/>
    <x v="0"/>
    <x v="8"/>
    <x v="0"/>
    <n v="13098"/>
    <x v="0"/>
    <n v="20.806392694063927"/>
    <n v="0"/>
    <x v="0"/>
    <x v="0"/>
    <x v="0"/>
    <x v="1"/>
    <x v="0"/>
  </r>
  <r>
    <n v="1148023"/>
    <x v="5"/>
    <x v="10"/>
    <x v="2"/>
    <x v="0"/>
    <x v="2"/>
    <x v="79"/>
    <x v="5"/>
    <x v="11"/>
    <s v="Non-Degree Seeking"/>
    <x v="0"/>
    <x v="0"/>
    <x v="1"/>
    <x v="8"/>
    <x v="1"/>
    <n v="13961"/>
    <x v="0"/>
    <n v="18.44474885844749"/>
    <n v="0"/>
    <x v="0"/>
    <x v="0"/>
    <x v="0"/>
    <x v="1"/>
    <x v="0"/>
  </r>
  <r>
    <n v="1155414"/>
    <x v="5"/>
    <x v="17"/>
    <x v="2"/>
    <x v="0"/>
    <x v="1"/>
    <x v="79"/>
    <x v="5"/>
    <x v="11"/>
    <s v="Non-Degree Seeking"/>
    <x v="0"/>
    <x v="0"/>
    <x v="1"/>
    <x v="8"/>
    <x v="1"/>
    <n v="14144"/>
    <x v="0"/>
    <n v="17.94337899543379"/>
    <n v="0"/>
    <x v="0"/>
    <x v="0"/>
    <x v="0"/>
    <x v="1"/>
    <x v="0"/>
  </r>
  <r>
    <n v="971900"/>
    <x v="1"/>
    <x v="0"/>
    <x v="0"/>
    <x v="1"/>
    <x v="3"/>
    <x v="80"/>
    <x v="6"/>
    <x v="12"/>
    <s v=""/>
    <x v="3"/>
    <x v="0"/>
    <x v="0"/>
    <x v="14"/>
    <x v="1"/>
    <n v="11451"/>
    <x v="0"/>
    <n v="25.31598173515982"/>
    <n v="0"/>
    <x v="4"/>
    <x v="0"/>
    <x v="0"/>
    <x v="1"/>
    <x v="2"/>
  </r>
  <r>
    <n v="135498"/>
    <x v="1"/>
    <x v="3"/>
    <x v="0"/>
    <x v="0"/>
    <x v="3"/>
    <x v="80"/>
    <x v="6"/>
    <x v="12"/>
    <s v=""/>
    <x v="3"/>
    <x v="0"/>
    <x v="0"/>
    <x v="1"/>
    <x v="1"/>
    <n v="-336"/>
    <x v="0"/>
    <n v="57.587214611872142"/>
    <n v="70"/>
    <x v="2"/>
    <x v="0"/>
    <x v="0"/>
    <x v="1"/>
    <x v="0"/>
  </r>
  <r>
    <n v="99080"/>
    <x v="1"/>
    <x v="4"/>
    <x v="0"/>
    <x v="1"/>
    <x v="3"/>
    <x v="80"/>
    <x v="6"/>
    <x v="12"/>
    <s v=""/>
    <x v="3"/>
    <x v="0"/>
    <x v="0"/>
    <x v="21"/>
    <x v="0"/>
    <n v="7975"/>
    <x v="0"/>
    <n v="34.833789954337902"/>
    <n v="19"/>
    <x v="4"/>
    <x v="0"/>
    <x v="1"/>
    <x v="1"/>
    <x v="2"/>
  </r>
  <r>
    <n v="581766"/>
    <x v="1"/>
    <x v="4"/>
    <x v="0"/>
    <x v="0"/>
    <x v="3"/>
    <x v="80"/>
    <x v="6"/>
    <x v="12"/>
    <s v=""/>
    <x v="3"/>
    <x v="0"/>
    <x v="0"/>
    <x v="4"/>
    <x v="0"/>
    <n v="8222"/>
    <x v="0"/>
    <n v="34.157077625570778"/>
    <n v="10"/>
    <x v="4"/>
    <x v="0"/>
    <x v="2"/>
    <x v="0"/>
    <x v="2"/>
  </r>
  <r>
    <n v="924345"/>
    <x v="1"/>
    <x v="4"/>
    <x v="0"/>
    <x v="0"/>
    <x v="3"/>
    <x v="80"/>
    <x v="6"/>
    <x v="12"/>
    <s v=""/>
    <x v="3"/>
    <x v="0"/>
    <x v="0"/>
    <x v="1"/>
    <x v="0"/>
    <n v="10948"/>
    <x v="0"/>
    <n v="26.69406392694064"/>
    <n v="0"/>
    <x v="4"/>
    <x v="0"/>
    <x v="0"/>
    <x v="1"/>
    <x v="2"/>
  </r>
  <r>
    <n v="988813"/>
    <x v="1"/>
    <x v="4"/>
    <x v="0"/>
    <x v="0"/>
    <x v="3"/>
    <x v="80"/>
    <x v="6"/>
    <x v="12"/>
    <s v=""/>
    <x v="3"/>
    <x v="0"/>
    <x v="0"/>
    <x v="14"/>
    <x v="0"/>
    <n v="11691"/>
    <x v="0"/>
    <n v="24.658469945355193"/>
    <n v="81"/>
    <x v="2"/>
    <x v="0"/>
    <x v="0"/>
    <x v="1"/>
    <x v="0"/>
  </r>
  <r>
    <n v="1063609"/>
    <x v="1"/>
    <x v="4"/>
    <x v="0"/>
    <x v="0"/>
    <x v="3"/>
    <x v="80"/>
    <x v="6"/>
    <x v="12"/>
    <s v=""/>
    <x v="3"/>
    <x v="0"/>
    <x v="0"/>
    <x v="8"/>
    <x v="0"/>
    <n v="12411"/>
    <x v="0"/>
    <n v="22.688584474885847"/>
    <n v="55"/>
    <x v="3"/>
    <x v="0"/>
    <x v="0"/>
    <x v="0"/>
    <x v="1"/>
  </r>
  <r>
    <n v="1054228"/>
    <x v="1"/>
    <x v="5"/>
    <x v="0"/>
    <x v="0"/>
    <x v="3"/>
    <x v="80"/>
    <x v="6"/>
    <x v="12"/>
    <s v=""/>
    <x v="3"/>
    <x v="0"/>
    <x v="0"/>
    <x v="8"/>
    <x v="1"/>
    <n v="4091"/>
    <x v="0"/>
    <n v="45.466666666666661"/>
    <n v="4"/>
    <x v="4"/>
    <x v="0"/>
    <x v="0"/>
    <x v="0"/>
    <x v="2"/>
  </r>
  <r>
    <n v="52718"/>
    <x v="1"/>
    <x v="7"/>
    <x v="0"/>
    <x v="0"/>
    <x v="3"/>
    <x v="80"/>
    <x v="6"/>
    <x v="12"/>
    <s v=""/>
    <x v="3"/>
    <x v="0"/>
    <x v="0"/>
    <x v="1"/>
    <x v="0"/>
    <n v="5756"/>
    <x v="0"/>
    <n v="40.907762557077625"/>
    <n v="93"/>
    <x v="1"/>
    <x v="0"/>
    <x v="0"/>
    <x v="0"/>
    <x v="0"/>
  </r>
  <r>
    <n v="506370"/>
    <x v="1"/>
    <x v="7"/>
    <x v="0"/>
    <x v="0"/>
    <x v="3"/>
    <x v="80"/>
    <x v="6"/>
    <x v="12"/>
    <s v=""/>
    <x v="3"/>
    <x v="0"/>
    <x v="0"/>
    <x v="1"/>
    <x v="0"/>
    <n v="7952"/>
    <x v="0"/>
    <n v="34.896803652968039"/>
    <n v="119"/>
    <x v="1"/>
    <x v="0"/>
    <x v="0"/>
    <x v="0"/>
    <x v="0"/>
  </r>
  <r>
    <n v="1007128"/>
    <x v="1"/>
    <x v="7"/>
    <x v="0"/>
    <x v="0"/>
    <x v="3"/>
    <x v="80"/>
    <x v="6"/>
    <x v="12"/>
    <s v=""/>
    <x v="3"/>
    <x v="0"/>
    <x v="0"/>
    <x v="1"/>
    <x v="0"/>
    <n v="12428"/>
    <x v="0"/>
    <n v="22.642009132420092"/>
    <n v="124.5"/>
    <x v="1"/>
    <x v="0"/>
    <x v="0"/>
    <x v="1"/>
    <x v="0"/>
  </r>
  <r>
    <n v="1015588"/>
    <x v="1"/>
    <x v="7"/>
    <x v="0"/>
    <x v="0"/>
    <x v="3"/>
    <x v="80"/>
    <x v="6"/>
    <x v="12"/>
    <s v=""/>
    <x v="3"/>
    <x v="0"/>
    <x v="0"/>
    <x v="9"/>
    <x v="0"/>
    <n v="12243"/>
    <x v="0"/>
    <n v="23.148858447488585"/>
    <n v="12"/>
    <x v="4"/>
    <x v="0"/>
    <x v="1"/>
    <x v="1"/>
    <x v="2"/>
  </r>
  <r>
    <n v="967986"/>
    <x v="1"/>
    <x v="10"/>
    <x v="0"/>
    <x v="1"/>
    <x v="3"/>
    <x v="80"/>
    <x v="6"/>
    <x v="12"/>
    <s v=""/>
    <x v="3"/>
    <x v="0"/>
    <x v="1"/>
    <x v="5"/>
    <x v="1"/>
    <n v="11312"/>
    <x v="0"/>
    <n v="25.696803652968036"/>
    <n v="10"/>
    <x v="4"/>
    <x v="0"/>
    <x v="3"/>
    <x v="0"/>
    <x v="2"/>
  </r>
  <r>
    <n v="1155688"/>
    <x v="1"/>
    <x v="10"/>
    <x v="0"/>
    <x v="1"/>
    <x v="3"/>
    <x v="80"/>
    <x v="6"/>
    <x v="12"/>
    <s v=""/>
    <x v="3"/>
    <x v="0"/>
    <x v="1"/>
    <x v="8"/>
    <x v="1"/>
    <n v="-782"/>
    <x v="0"/>
    <n v="58.809132420091323"/>
    <n v="45"/>
    <x v="3"/>
    <x v="0"/>
    <x v="0"/>
    <x v="0"/>
    <x v="2"/>
  </r>
  <r>
    <n v="1162445"/>
    <x v="1"/>
    <x v="10"/>
    <x v="0"/>
    <x v="1"/>
    <x v="3"/>
    <x v="80"/>
    <x v="6"/>
    <x v="12"/>
    <s v=""/>
    <x v="3"/>
    <x v="0"/>
    <x v="1"/>
    <x v="8"/>
    <x v="1"/>
    <n v="9906"/>
    <x v="0"/>
    <n v="29.546118721461188"/>
    <n v="76"/>
    <x v="2"/>
    <x v="0"/>
    <x v="0"/>
    <x v="1"/>
    <x v="0"/>
  </r>
  <r>
    <n v="1047388"/>
    <x v="1"/>
    <x v="10"/>
    <x v="0"/>
    <x v="0"/>
    <x v="3"/>
    <x v="80"/>
    <x v="6"/>
    <x v="12"/>
    <s v=""/>
    <x v="3"/>
    <x v="0"/>
    <x v="1"/>
    <x v="11"/>
    <x v="1"/>
    <n v="13522"/>
    <x v="0"/>
    <n v="19.647488584474885"/>
    <n v="32"/>
    <x v="3"/>
    <x v="0"/>
    <x v="1"/>
    <x v="0"/>
    <x v="2"/>
  </r>
  <r>
    <n v="1168154"/>
    <x v="1"/>
    <x v="11"/>
    <x v="0"/>
    <x v="1"/>
    <x v="3"/>
    <x v="80"/>
    <x v="6"/>
    <x v="12"/>
    <s v=""/>
    <x v="3"/>
    <x v="0"/>
    <x v="1"/>
    <x v="8"/>
    <x v="0"/>
    <n v="10023"/>
    <x v="0"/>
    <n v="29.225570776255708"/>
    <n v="0"/>
    <x v="4"/>
    <x v="0"/>
    <x v="0"/>
    <x v="1"/>
    <x v="2"/>
  </r>
  <r>
    <n v="1026676"/>
    <x v="1"/>
    <x v="11"/>
    <x v="0"/>
    <x v="0"/>
    <x v="3"/>
    <x v="80"/>
    <x v="6"/>
    <x v="12"/>
    <s v=""/>
    <x v="3"/>
    <x v="0"/>
    <x v="1"/>
    <x v="1"/>
    <x v="0"/>
    <n v="12712"/>
    <x v="0"/>
    <n v="21.863926940639271"/>
    <n v="47"/>
    <x v="3"/>
    <x v="0"/>
    <x v="0"/>
    <x v="0"/>
    <x v="1"/>
  </r>
  <r>
    <n v="1152806"/>
    <x v="1"/>
    <x v="11"/>
    <x v="0"/>
    <x v="0"/>
    <x v="3"/>
    <x v="80"/>
    <x v="6"/>
    <x v="12"/>
    <s v=""/>
    <x v="3"/>
    <x v="0"/>
    <x v="1"/>
    <x v="8"/>
    <x v="0"/>
    <n v="14080"/>
    <x v="0"/>
    <n v="18.118721461187214"/>
    <n v="0"/>
    <x v="5"/>
    <x v="1"/>
    <x v="0"/>
    <x v="0"/>
    <x v="2"/>
  </r>
  <r>
    <n v="1162952"/>
    <x v="1"/>
    <x v="11"/>
    <x v="0"/>
    <x v="0"/>
    <x v="3"/>
    <x v="80"/>
    <x v="6"/>
    <x v="12"/>
    <s v=""/>
    <x v="3"/>
    <x v="0"/>
    <x v="1"/>
    <x v="8"/>
    <x v="0"/>
    <n v="13843"/>
    <x v="0"/>
    <n v="18.768036529680366"/>
    <n v="0"/>
    <x v="5"/>
    <x v="1"/>
    <x v="0"/>
    <x v="0"/>
    <x v="2"/>
  </r>
  <r>
    <n v="1161746"/>
    <x v="1"/>
    <x v="12"/>
    <x v="0"/>
    <x v="3"/>
    <x v="3"/>
    <x v="80"/>
    <x v="6"/>
    <x v="12"/>
    <s v=""/>
    <x v="3"/>
    <x v="0"/>
    <x v="1"/>
    <x v="8"/>
    <x v="1"/>
    <n v="5994"/>
    <x v="0"/>
    <n v="40.256830601092894"/>
    <n v="107"/>
    <x v="1"/>
    <x v="0"/>
    <x v="0"/>
    <x v="0"/>
    <x v="0"/>
  </r>
  <r>
    <n v="532282"/>
    <x v="1"/>
    <x v="12"/>
    <x v="0"/>
    <x v="0"/>
    <x v="3"/>
    <x v="80"/>
    <x v="6"/>
    <x v="12"/>
    <s v=""/>
    <x v="3"/>
    <x v="0"/>
    <x v="1"/>
    <x v="1"/>
    <x v="1"/>
    <n v="7271"/>
    <x v="0"/>
    <n v="36.759817351598173"/>
    <n v="11"/>
    <x v="4"/>
    <x v="0"/>
    <x v="0"/>
    <x v="0"/>
    <x v="2"/>
  </r>
  <r>
    <n v="1040621"/>
    <x v="1"/>
    <x v="12"/>
    <x v="0"/>
    <x v="0"/>
    <x v="3"/>
    <x v="80"/>
    <x v="6"/>
    <x v="12"/>
    <s v=""/>
    <x v="3"/>
    <x v="0"/>
    <x v="1"/>
    <x v="1"/>
    <x v="1"/>
    <n v="13705"/>
    <x v="0"/>
    <n v="19.146118721461189"/>
    <n v="13.5"/>
    <x v="4"/>
    <x v="0"/>
    <x v="0"/>
    <x v="0"/>
    <x v="2"/>
  </r>
  <r>
    <n v="1158768"/>
    <x v="1"/>
    <x v="12"/>
    <x v="0"/>
    <x v="0"/>
    <x v="3"/>
    <x v="80"/>
    <x v="6"/>
    <x v="12"/>
    <s v=""/>
    <x v="3"/>
    <x v="0"/>
    <x v="1"/>
    <x v="8"/>
    <x v="1"/>
    <n v="5270"/>
    <x v="0"/>
    <n v="42.239269406392694"/>
    <n v="0"/>
    <x v="4"/>
    <x v="0"/>
    <x v="0"/>
    <x v="1"/>
    <x v="2"/>
  </r>
  <r>
    <n v="455406"/>
    <x v="1"/>
    <x v="15"/>
    <x v="0"/>
    <x v="0"/>
    <x v="3"/>
    <x v="80"/>
    <x v="6"/>
    <x v="12"/>
    <s v=""/>
    <x v="3"/>
    <x v="0"/>
    <x v="1"/>
    <x v="1"/>
    <x v="1"/>
    <n v="5253"/>
    <x v="0"/>
    <n v="42.285844748858445"/>
    <n v="62"/>
    <x v="2"/>
    <x v="0"/>
    <x v="0"/>
    <x v="1"/>
    <x v="0"/>
  </r>
  <r>
    <n v="745697"/>
    <x v="1"/>
    <x v="16"/>
    <x v="0"/>
    <x v="0"/>
    <x v="3"/>
    <x v="80"/>
    <x v="6"/>
    <x v="12"/>
    <s v=""/>
    <x v="3"/>
    <x v="0"/>
    <x v="1"/>
    <x v="1"/>
    <x v="1"/>
    <n v="10073"/>
    <x v="0"/>
    <n v="29.088584474885845"/>
    <n v="25"/>
    <x v="4"/>
    <x v="0"/>
    <x v="0"/>
    <x v="0"/>
    <x v="2"/>
  </r>
  <r>
    <n v="1145840"/>
    <x v="1"/>
    <x v="17"/>
    <x v="0"/>
    <x v="1"/>
    <x v="3"/>
    <x v="80"/>
    <x v="6"/>
    <x v="12"/>
    <s v=""/>
    <x v="3"/>
    <x v="0"/>
    <x v="1"/>
    <x v="8"/>
    <x v="1"/>
    <n v="7999"/>
    <x v="0"/>
    <n v="34.768036529680366"/>
    <n v="5"/>
    <x v="4"/>
    <x v="0"/>
    <x v="0"/>
    <x v="0"/>
    <x v="2"/>
  </r>
  <r>
    <n v="1116249"/>
    <x v="6"/>
    <x v="0"/>
    <x v="3"/>
    <x v="0"/>
    <x v="0"/>
    <x v="81"/>
    <x v="5"/>
    <x v="11"/>
    <s v="Non-Degree Seeking"/>
    <x v="0"/>
    <x v="0"/>
    <x v="0"/>
    <x v="8"/>
    <x v="0"/>
    <n v="14635"/>
    <x v="0"/>
    <n v="16.598360655737704"/>
    <n v="0"/>
    <x v="0"/>
    <x v="0"/>
    <x v="0"/>
    <x v="1"/>
    <x v="0"/>
  </r>
  <r>
    <n v="1121015"/>
    <x v="6"/>
    <x v="0"/>
    <x v="3"/>
    <x v="0"/>
    <x v="0"/>
    <x v="81"/>
    <x v="5"/>
    <x v="11"/>
    <s v="Non-Degree Seeking"/>
    <x v="0"/>
    <x v="0"/>
    <x v="0"/>
    <x v="8"/>
    <x v="0"/>
    <n v="14580"/>
    <x v="0"/>
    <n v="16.748858447488583"/>
    <n v="0"/>
    <x v="0"/>
    <x v="0"/>
    <x v="0"/>
    <x v="1"/>
    <x v="0"/>
  </r>
  <r>
    <n v="1146259"/>
    <x v="6"/>
    <x v="2"/>
    <x v="3"/>
    <x v="0"/>
    <x v="0"/>
    <x v="81"/>
    <x v="5"/>
    <x v="11"/>
    <s v="Non-Degree Seeking"/>
    <x v="0"/>
    <x v="0"/>
    <x v="0"/>
    <x v="8"/>
    <x v="0"/>
    <n v="14885"/>
    <x v="0"/>
    <n v="15.915300546448087"/>
    <n v="0"/>
    <x v="0"/>
    <x v="0"/>
    <x v="0"/>
    <x v="1"/>
    <x v="0"/>
  </r>
  <r>
    <n v="1147272"/>
    <x v="6"/>
    <x v="2"/>
    <x v="3"/>
    <x v="0"/>
    <x v="0"/>
    <x v="81"/>
    <x v="5"/>
    <x v="11"/>
    <s v="Non-Degree Seeking"/>
    <x v="0"/>
    <x v="0"/>
    <x v="0"/>
    <x v="8"/>
    <x v="0"/>
    <n v="14776"/>
    <x v="0"/>
    <n v="16.21311475409836"/>
    <n v="0"/>
    <x v="0"/>
    <x v="0"/>
    <x v="0"/>
    <x v="1"/>
    <x v="0"/>
  </r>
  <r>
    <n v="1147103"/>
    <x v="6"/>
    <x v="4"/>
    <x v="3"/>
    <x v="0"/>
    <x v="0"/>
    <x v="81"/>
    <x v="5"/>
    <x v="11"/>
    <s v="Non-Degree Seeking"/>
    <x v="0"/>
    <x v="0"/>
    <x v="0"/>
    <x v="8"/>
    <x v="0"/>
    <n v="14040"/>
    <x v="0"/>
    <n v="18.228310502283104"/>
    <n v="0"/>
    <x v="0"/>
    <x v="0"/>
    <x v="0"/>
    <x v="1"/>
    <x v="0"/>
  </r>
  <r>
    <n v="1106853"/>
    <x v="6"/>
    <x v="5"/>
    <x v="3"/>
    <x v="0"/>
    <x v="0"/>
    <x v="81"/>
    <x v="5"/>
    <x v="11"/>
    <s v="Non-Degree Seeking"/>
    <x v="0"/>
    <x v="0"/>
    <x v="0"/>
    <x v="8"/>
    <x v="0"/>
    <n v="14109"/>
    <x v="0"/>
    <n v="18.039269406392695"/>
    <n v="0"/>
    <x v="0"/>
    <x v="0"/>
    <x v="0"/>
    <x v="1"/>
    <x v="0"/>
  </r>
  <r>
    <n v="1129724"/>
    <x v="7"/>
    <x v="5"/>
    <x v="2"/>
    <x v="0"/>
    <x v="0"/>
    <x v="81"/>
    <x v="5"/>
    <x v="11"/>
    <s v="Non-Degree Seeking"/>
    <x v="0"/>
    <x v="0"/>
    <x v="0"/>
    <x v="1"/>
    <x v="1"/>
    <n v="14075"/>
    <x v="0"/>
    <n v="18.1324200913242"/>
    <n v="0"/>
    <x v="0"/>
    <x v="0"/>
    <x v="0"/>
    <x v="1"/>
    <x v="0"/>
  </r>
  <r>
    <n v="1044388"/>
    <x v="8"/>
    <x v="0"/>
    <x v="2"/>
    <x v="0"/>
    <x v="0"/>
    <x v="81"/>
    <x v="5"/>
    <x v="11"/>
    <s v="Non-Degree Seeking"/>
    <x v="0"/>
    <x v="0"/>
    <x v="0"/>
    <x v="1"/>
    <x v="0"/>
    <n v="11305"/>
    <x v="0"/>
    <n v="25.715981735159819"/>
    <n v="177.5"/>
    <x v="0"/>
    <x v="0"/>
    <x v="0"/>
    <x v="1"/>
    <x v="0"/>
  </r>
  <r>
    <n v="1155812"/>
    <x v="1"/>
    <x v="11"/>
    <x v="2"/>
    <x v="0"/>
    <x v="0"/>
    <x v="81"/>
    <x v="5"/>
    <x v="11"/>
    <s v="Non-Degree Seeking"/>
    <x v="0"/>
    <x v="0"/>
    <x v="1"/>
    <x v="8"/>
    <x v="0"/>
    <n v="13816"/>
    <x v="0"/>
    <n v="18.842009132420092"/>
    <n v="0"/>
    <x v="5"/>
    <x v="1"/>
    <x v="0"/>
    <x v="0"/>
    <x v="2"/>
  </r>
  <r>
    <n v="1158588"/>
    <x v="1"/>
    <x v="11"/>
    <x v="2"/>
    <x v="0"/>
    <x v="0"/>
    <x v="81"/>
    <x v="5"/>
    <x v="11"/>
    <s v="Non-Degree Seeking"/>
    <x v="0"/>
    <x v="0"/>
    <x v="1"/>
    <x v="4"/>
    <x v="1"/>
    <n v="13967"/>
    <x v="0"/>
    <n v="18.428310502283104"/>
    <n v="0"/>
    <x v="5"/>
    <x v="1"/>
    <x v="2"/>
    <x v="1"/>
    <x v="2"/>
  </r>
  <r>
    <n v="9398"/>
    <x v="3"/>
    <x v="1"/>
    <x v="2"/>
    <x v="1"/>
    <x v="0"/>
    <x v="81"/>
    <x v="5"/>
    <x v="11"/>
    <s v="Non-Degree Seeking"/>
    <x v="0"/>
    <x v="0"/>
    <x v="0"/>
    <x v="1"/>
    <x v="1"/>
    <n v="1693"/>
    <x v="0"/>
    <n v="52.032786885245898"/>
    <n v="0"/>
    <x v="0"/>
    <x v="0"/>
    <x v="0"/>
    <x v="1"/>
    <x v="0"/>
  </r>
  <r>
    <n v="831983"/>
    <x v="3"/>
    <x v="1"/>
    <x v="2"/>
    <x v="1"/>
    <x v="0"/>
    <x v="81"/>
    <x v="5"/>
    <x v="11"/>
    <s v="Non-Degree Seeking"/>
    <x v="0"/>
    <x v="0"/>
    <x v="0"/>
    <x v="8"/>
    <x v="0"/>
    <n v="-290"/>
    <x v="0"/>
    <n v="57.461187214611869"/>
    <n v="0"/>
    <x v="0"/>
    <x v="0"/>
    <x v="0"/>
    <x v="1"/>
    <x v="0"/>
  </r>
  <r>
    <n v="874546"/>
    <x v="3"/>
    <x v="1"/>
    <x v="2"/>
    <x v="1"/>
    <x v="0"/>
    <x v="81"/>
    <x v="5"/>
    <x v="11"/>
    <s v="Non-Degree Seeking"/>
    <x v="0"/>
    <x v="0"/>
    <x v="0"/>
    <x v="1"/>
    <x v="0"/>
    <n v="9596"/>
    <x v="0"/>
    <n v="30.395433789954339"/>
    <n v="0"/>
    <x v="0"/>
    <x v="0"/>
    <x v="0"/>
    <x v="1"/>
    <x v="0"/>
  </r>
  <r>
    <n v="1059313"/>
    <x v="3"/>
    <x v="1"/>
    <x v="2"/>
    <x v="1"/>
    <x v="0"/>
    <x v="81"/>
    <x v="5"/>
    <x v="11"/>
    <s v="Non-Degree Seeking"/>
    <x v="0"/>
    <x v="0"/>
    <x v="0"/>
    <x v="12"/>
    <x v="1"/>
    <n v="7579"/>
    <x v="0"/>
    <n v="35.918032786885249"/>
    <n v="0"/>
    <x v="0"/>
    <x v="0"/>
    <x v="1"/>
    <x v="1"/>
    <x v="0"/>
  </r>
  <r>
    <n v="1166093"/>
    <x v="3"/>
    <x v="1"/>
    <x v="2"/>
    <x v="1"/>
    <x v="0"/>
    <x v="81"/>
    <x v="5"/>
    <x v="11"/>
    <s v="Non-Degree Seeking"/>
    <x v="0"/>
    <x v="0"/>
    <x v="0"/>
    <x v="8"/>
    <x v="0"/>
    <n v="14631"/>
    <x v="0"/>
    <n v="16.60928961748634"/>
    <n v="0"/>
    <x v="0"/>
    <x v="0"/>
    <x v="0"/>
    <x v="1"/>
    <x v="0"/>
  </r>
  <r>
    <n v="131018"/>
    <x v="3"/>
    <x v="1"/>
    <x v="2"/>
    <x v="1"/>
    <x v="1"/>
    <x v="81"/>
    <x v="5"/>
    <x v="11"/>
    <s v="Non-Degree Seeking"/>
    <x v="0"/>
    <x v="0"/>
    <x v="0"/>
    <x v="2"/>
    <x v="1"/>
    <n v="1372"/>
    <x v="0"/>
    <n v="52.910502283105018"/>
    <n v="0"/>
    <x v="0"/>
    <x v="0"/>
    <x v="1"/>
    <x v="1"/>
    <x v="0"/>
  </r>
  <r>
    <n v="588423"/>
    <x v="3"/>
    <x v="1"/>
    <x v="2"/>
    <x v="1"/>
    <x v="1"/>
    <x v="81"/>
    <x v="5"/>
    <x v="11"/>
    <s v="Non-Degree Seeking"/>
    <x v="0"/>
    <x v="0"/>
    <x v="0"/>
    <x v="1"/>
    <x v="1"/>
    <n v="-4019"/>
    <x v="0"/>
    <n v="67.672131147540981"/>
    <n v="0"/>
    <x v="0"/>
    <x v="0"/>
    <x v="0"/>
    <x v="1"/>
    <x v="0"/>
  </r>
  <r>
    <n v="1110817"/>
    <x v="3"/>
    <x v="1"/>
    <x v="2"/>
    <x v="1"/>
    <x v="1"/>
    <x v="81"/>
    <x v="5"/>
    <x v="11"/>
    <s v="Non-Degree Seeking"/>
    <x v="0"/>
    <x v="0"/>
    <x v="0"/>
    <x v="1"/>
    <x v="0"/>
    <n v="8966"/>
    <x v="0"/>
    <n v="32.120218579234972"/>
    <n v="0"/>
    <x v="0"/>
    <x v="0"/>
    <x v="0"/>
    <x v="1"/>
    <x v="0"/>
  </r>
  <r>
    <n v="1168740"/>
    <x v="3"/>
    <x v="1"/>
    <x v="2"/>
    <x v="1"/>
    <x v="1"/>
    <x v="81"/>
    <x v="5"/>
    <x v="11"/>
    <s v="Non-Degree Seeking"/>
    <x v="0"/>
    <x v="0"/>
    <x v="0"/>
    <x v="8"/>
    <x v="0"/>
    <n v="-667"/>
    <x v="0"/>
    <n v="58.49406392694064"/>
    <n v="0"/>
    <x v="0"/>
    <x v="0"/>
    <x v="0"/>
    <x v="1"/>
    <x v="0"/>
  </r>
  <r>
    <n v="1168846"/>
    <x v="3"/>
    <x v="1"/>
    <x v="2"/>
    <x v="1"/>
    <x v="1"/>
    <x v="81"/>
    <x v="5"/>
    <x v="11"/>
    <s v="Non-Degree Seeking"/>
    <x v="0"/>
    <x v="0"/>
    <x v="0"/>
    <x v="8"/>
    <x v="1"/>
    <n v="3417"/>
    <x v="0"/>
    <n v="47.313242009132416"/>
    <n v="0"/>
    <x v="0"/>
    <x v="0"/>
    <x v="0"/>
    <x v="1"/>
    <x v="0"/>
  </r>
  <r>
    <n v="1170058"/>
    <x v="3"/>
    <x v="1"/>
    <x v="2"/>
    <x v="1"/>
    <x v="1"/>
    <x v="81"/>
    <x v="5"/>
    <x v="11"/>
    <s v="Non-Degree Seeking"/>
    <x v="0"/>
    <x v="0"/>
    <x v="0"/>
    <x v="8"/>
    <x v="0"/>
    <n v="1581"/>
    <x v="0"/>
    <n v="52.338797814207652"/>
    <n v="0"/>
    <x v="0"/>
    <x v="0"/>
    <x v="0"/>
    <x v="1"/>
    <x v="0"/>
  </r>
  <r>
    <n v="1170059"/>
    <x v="3"/>
    <x v="1"/>
    <x v="2"/>
    <x v="1"/>
    <x v="1"/>
    <x v="81"/>
    <x v="5"/>
    <x v="11"/>
    <s v="Non-Degree Seeking"/>
    <x v="0"/>
    <x v="0"/>
    <x v="0"/>
    <x v="8"/>
    <x v="1"/>
    <n v="1901"/>
    <x v="0"/>
    <n v="51.463926940639269"/>
    <n v="0"/>
    <x v="0"/>
    <x v="0"/>
    <x v="0"/>
    <x v="1"/>
    <x v="0"/>
  </r>
  <r>
    <n v="14130"/>
    <x v="3"/>
    <x v="1"/>
    <x v="2"/>
    <x v="1"/>
    <x v="2"/>
    <x v="81"/>
    <x v="5"/>
    <x v="11"/>
    <s v="Non-Degree Seeking"/>
    <x v="0"/>
    <x v="0"/>
    <x v="0"/>
    <x v="1"/>
    <x v="0"/>
    <n v="-2190"/>
    <x v="0"/>
    <n v="62.663926940639264"/>
    <n v="0"/>
    <x v="0"/>
    <x v="0"/>
    <x v="0"/>
    <x v="1"/>
    <x v="0"/>
  </r>
  <r>
    <n v="226123"/>
    <x v="3"/>
    <x v="1"/>
    <x v="2"/>
    <x v="1"/>
    <x v="2"/>
    <x v="81"/>
    <x v="5"/>
    <x v="11"/>
    <s v="Non-Degree Seeking"/>
    <x v="0"/>
    <x v="0"/>
    <x v="0"/>
    <x v="2"/>
    <x v="1"/>
    <n v="4863"/>
    <x v="0"/>
    <n v="43.354337899543374"/>
    <n v="0"/>
    <x v="0"/>
    <x v="0"/>
    <x v="1"/>
    <x v="1"/>
    <x v="0"/>
  </r>
  <r>
    <n v="323787"/>
    <x v="3"/>
    <x v="1"/>
    <x v="2"/>
    <x v="1"/>
    <x v="2"/>
    <x v="81"/>
    <x v="5"/>
    <x v="11"/>
    <s v="Non-Degree Seeking"/>
    <x v="0"/>
    <x v="0"/>
    <x v="0"/>
    <x v="1"/>
    <x v="0"/>
    <n v="-2834"/>
    <x v="0"/>
    <n v="64.426229508196712"/>
    <n v="0"/>
    <x v="0"/>
    <x v="0"/>
    <x v="0"/>
    <x v="1"/>
    <x v="0"/>
  </r>
  <r>
    <n v="826768"/>
    <x v="3"/>
    <x v="1"/>
    <x v="2"/>
    <x v="1"/>
    <x v="2"/>
    <x v="81"/>
    <x v="5"/>
    <x v="11"/>
    <s v="Non-Degree Seeking"/>
    <x v="0"/>
    <x v="0"/>
    <x v="0"/>
    <x v="8"/>
    <x v="0"/>
    <n v="6130"/>
    <x v="0"/>
    <n v="39.885245901639344"/>
    <n v="0"/>
    <x v="0"/>
    <x v="0"/>
    <x v="0"/>
    <x v="1"/>
    <x v="0"/>
  </r>
  <r>
    <n v="1156505"/>
    <x v="3"/>
    <x v="1"/>
    <x v="2"/>
    <x v="1"/>
    <x v="2"/>
    <x v="81"/>
    <x v="5"/>
    <x v="11"/>
    <s v="Non-Degree Seeking"/>
    <x v="0"/>
    <x v="0"/>
    <x v="0"/>
    <x v="8"/>
    <x v="0"/>
    <n v="9223"/>
    <x v="0"/>
    <n v="31.417351598173518"/>
    <n v="0"/>
    <x v="0"/>
    <x v="0"/>
    <x v="0"/>
    <x v="1"/>
    <x v="0"/>
  </r>
  <r>
    <n v="218423"/>
    <x v="3"/>
    <x v="1"/>
    <x v="2"/>
    <x v="2"/>
    <x v="0"/>
    <x v="81"/>
    <x v="5"/>
    <x v="11"/>
    <s v="Non-Degree Seeking"/>
    <x v="0"/>
    <x v="0"/>
    <x v="0"/>
    <x v="1"/>
    <x v="1"/>
    <n v="-668"/>
    <x v="0"/>
    <n v="58.496803652968033"/>
    <n v="0"/>
    <x v="0"/>
    <x v="0"/>
    <x v="0"/>
    <x v="1"/>
    <x v="0"/>
  </r>
  <r>
    <n v="497479"/>
    <x v="3"/>
    <x v="1"/>
    <x v="2"/>
    <x v="2"/>
    <x v="0"/>
    <x v="81"/>
    <x v="5"/>
    <x v="11"/>
    <s v="Non-Degree Seeking"/>
    <x v="0"/>
    <x v="0"/>
    <x v="0"/>
    <x v="1"/>
    <x v="0"/>
    <n v="7937"/>
    <x v="0"/>
    <n v="34.937899543378997"/>
    <n v="0"/>
    <x v="0"/>
    <x v="0"/>
    <x v="0"/>
    <x v="1"/>
    <x v="0"/>
  </r>
  <r>
    <n v="1145542"/>
    <x v="3"/>
    <x v="1"/>
    <x v="2"/>
    <x v="2"/>
    <x v="0"/>
    <x v="81"/>
    <x v="5"/>
    <x v="11"/>
    <s v="Non-Degree Seeking"/>
    <x v="0"/>
    <x v="0"/>
    <x v="0"/>
    <x v="8"/>
    <x v="0"/>
    <n v="9682"/>
    <x v="0"/>
    <n v="30.159817351598175"/>
    <n v="0"/>
    <x v="0"/>
    <x v="0"/>
    <x v="0"/>
    <x v="1"/>
    <x v="0"/>
  </r>
  <r>
    <n v="1167495"/>
    <x v="3"/>
    <x v="1"/>
    <x v="2"/>
    <x v="2"/>
    <x v="0"/>
    <x v="81"/>
    <x v="5"/>
    <x v="11"/>
    <s v="Non-Degree Seeking"/>
    <x v="0"/>
    <x v="0"/>
    <x v="0"/>
    <x v="8"/>
    <x v="0"/>
    <n v="14415"/>
    <x v="0"/>
    <n v="17.200913242009133"/>
    <n v="0"/>
    <x v="0"/>
    <x v="0"/>
    <x v="0"/>
    <x v="1"/>
    <x v="0"/>
  </r>
  <r>
    <n v="1168467"/>
    <x v="3"/>
    <x v="1"/>
    <x v="2"/>
    <x v="2"/>
    <x v="0"/>
    <x v="81"/>
    <x v="5"/>
    <x v="11"/>
    <s v="Non-Degree Seeking"/>
    <x v="0"/>
    <x v="0"/>
    <x v="0"/>
    <x v="8"/>
    <x v="1"/>
    <n v="6825"/>
    <x v="0"/>
    <n v="37.981735159817354"/>
    <n v="0"/>
    <x v="0"/>
    <x v="0"/>
    <x v="0"/>
    <x v="1"/>
    <x v="0"/>
  </r>
  <r>
    <n v="40279"/>
    <x v="3"/>
    <x v="1"/>
    <x v="2"/>
    <x v="2"/>
    <x v="2"/>
    <x v="81"/>
    <x v="5"/>
    <x v="11"/>
    <s v="Non-Degree Seeking"/>
    <x v="0"/>
    <x v="0"/>
    <x v="0"/>
    <x v="1"/>
    <x v="0"/>
    <n v="-694"/>
    <x v="0"/>
    <n v="58.568036529680363"/>
    <n v="0"/>
    <x v="0"/>
    <x v="0"/>
    <x v="0"/>
    <x v="1"/>
    <x v="0"/>
  </r>
  <r>
    <n v="1168549"/>
    <x v="3"/>
    <x v="1"/>
    <x v="2"/>
    <x v="2"/>
    <x v="2"/>
    <x v="81"/>
    <x v="5"/>
    <x v="11"/>
    <s v="Non-Degree Seeking"/>
    <x v="0"/>
    <x v="0"/>
    <x v="0"/>
    <x v="8"/>
    <x v="1"/>
    <n v="11424"/>
    <x v="0"/>
    <n v="25.389954337899546"/>
    <n v="0"/>
    <x v="0"/>
    <x v="0"/>
    <x v="0"/>
    <x v="1"/>
    <x v="0"/>
  </r>
  <r>
    <n v="8356"/>
    <x v="3"/>
    <x v="1"/>
    <x v="2"/>
    <x v="0"/>
    <x v="0"/>
    <x v="81"/>
    <x v="5"/>
    <x v="11"/>
    <s v="Non-Degree Seeking"/>
    <x v="0"/>
    <x v="0"/>
    <x v="0"/>
    <x v="1"/>
    <x v="0"/>
    <n v="915"/>
    <x v="0"/>
    <n v="54.162557077625571"/>
    <n v="0"/>
    <x v="0"/>
    <x v="0"/>
    <x v="0"/>
    <x v="1"/>
    <x v="0"/>
  </r>
  <r>
    <n v="33859"/>
    <x v="3"/>
    <x v="1"/>
    <x v="2"/>
    <x v="0"/>
    <x v="0"/>
    <x v="81"/>
    <x v="5"/>
    <x v="11"/>
    <s v="Non-Degree Seeking"/>
    <x v="0"/>
    <x v="0"/>
    <x v="0"/>
    <x v="0"/>
    <x v="1"/>
    <n v="1154"/>
    <x v="0"/>
    <n v="53.507762557077626"/>
    <n v="0"/>
    <x v="0"/>
    <x v="0"/>
    <x v="0"/>
    <x v="1"/>
    <x v="0"/>
  </r>
  <r>
    <n v="33954"/>
    <x v="3"/>
    <x v="1"/>
    <x v="2"/>
    <x v="0"/>
    <x v="0"/>
    <x v="81"/>
    <x v="5"/>
    <x v="11"/>
    <s v="Non-Degree Seeking"/>
    <x v="0"/>
    <x v="0"/>
    <x v="0"/>
    <x v="1"/>
    <x v="0"/>
    <n v="-1844"/>
    <x v="0"/>
    <n v="61.715981735159815"/>
    <n v="0"/>
    <x v="0"/>
    <x v="0"/>
    <x v="0"/>
    <x v="1"/>
    <x v="0"/>
  </r>
  <r>
    <n v="38936"/>
    <x v="3"/>
    <x v="1"/>
    <x v="2"/>
    <x v="0"/>
    <x v="0"/>
    <x v="81"/>
    <x v="5"/>
    <x v="11"/>
    <s v="Non-Degree Seeking"/>
    <x v="0"/>
    <x v="0"/>
    <x v="0"/>
    <x v="1"/>
    <x v="0"/>
    <n v="1843"/>
    <x v="0"/>
    <n v="51.622831050228307"/>
    <n v="0"/>
    <x v="0"/>
    <x v="0"/>
    <x v="0"/>
    <x v="1"/>
    <x v="0"/>
  </r>
  <r>
    <n v="69784"/>
    <x v="3"/>
    <x v="1"/>
    <x v="2"/>
    <x v="0"/>
    <x v="0"/>
    <x v="81"/>
    <x v="5"/>
    <x v="11"/>
    <s v="Non-Degree Seeking"/>
    <x v="0"/>
    <x v="0"/>
    <x v="0"/>
    <x v="15"/>
    <x v="1"/>
    <n v="-2273"/>
    <x v="0"/>
    <n v="62.891324200913239"/>
    <n v="0"/>
    <x v="0"/>
    <x v="0"/>
    <x v="1"/>
    <x v="1"/>
    <x v="0"/>
  </r>
  <r>
    <n v="105981"/>
    <x v="3"/>
    <x v="1"/>
    <x v="2"/>
    <x v="0"/>
    <x v="0"/>
    <x v="81"/>
    <x v="5"/>
    <x v="11"/>
    <s v="Non-Degree Seeking"/>
    <x v="0"/>
    <x v="0"/>
    <x v="0"/>
    <x v="1"/>
    <x v="0"/>
    <n v="-6415"/>
    <x v="0"/>
    <n v="74.231050228310508"/>
    <n v="0"/>
    <x v="0"/>
    <x v="0"/>
    <x v="0"/>
    <x v="1"/>
    <x v="0"/>
  </r>
  <r>
    <n v="143633"/>
    <x v="3"/>
    <x v="1"/>
    <x v="2"/>
    <x v="0"/>
    <x v="0"/>
    <x v="81"/>
    <x v="5"/>
    <x v="11"/>
    <s v="Non-Degree Seeking"/>
    <x v="0"/>
    <x v="0"/>
    <x v="0"/>
    <x v="1"/>
    <x v="0"/>
    <n v="2610"/>
    <x v="0"/>
    <n v="49.521461187214612"/>
    <n v="0"/>
    <x v="0"/>
    <x v="0"/>
    <x v="0"/>
    <x v="1"/>
    <x v="0"/>
  </r>
  <r>
    <n v="207645"/>
    <x v="3"/>
    <x v="1"/>
    <x v="2"/>
    <x v="0"/>
    <x v="0"/>
    <x v="81"/>
    <x v="5"/>
    <x v="11"/>
    <s v="Non-Degree Seeking"/>
    <x v="0"/>
    <x v="0"/>
    <x v="0"/>
    <x v="1"/>
    <x v="0"/>
    <n v="-3424"/>
    <x v="0"/>
    <n v="66.042009132420091"/>
    <n v="0"/>
    <x v="0"/>
    <x v="0"/>
    <x v="0"/>
    <x v="1"/>
    <x v="0"/>
  </r>
  <r>
    <n v="765858"/>
    <x v="3"/>
    <x v="1"/>
    <x v="2"/>
    <x v="0"/>
    <x v="0"/>
    <x v="81"/>
    <x v="5"/>
    <x v="11"/>
    <s v="Non-Degree Seeking"/>
    <x v="0"/>
    <x v="0"/>
    <x v="0"/>
    <x v="11"/>
    <x v="0"/>
    <n v="10019"/>
    <x v="0"/>
    <n v="29.236529680365297"/>
    <n v="0"/>
    <x v="0"/>
    <x v="0"/>
    <x v="1"/>
    <x v="1"/>
    <x v="0"/>
  </r>
  <r>
    <n v="989099"/>
    <x v="3"/>
    <x v="1"/>
    <x v="2"/>
    <x v="0"/>
    <x v="0"/>
    <x v="81"/>
    <x v="5"/>
    <x v="11"/>
    <s v="Non-Degree Seeking"/>
    <x v="0"/>
    <x v="0"/>
    <x v="0"/>
    <x v="1"/>
    <x v="1"/>
    <n v="-3445"/>
    <x v="0"/>
    <n v="66.099543378995435"/>
    <n v="0"/>
    <x v="0"/>
    <x v="0"/>
    <x v="0"/>
    <x v="1"/>
    <x v="0"/>
  </r>
  <r>
    <n v="38979"/>
    <x v="3"/>
    <x v="1"/>
    <x v="2"/>
    <x v="0"/>
    <x v="1"/>
    <x v="81"/>
    <x v="5"/>
    <x v="11"/>
    <s v="Non-Degree Seeking"/>
    <x v="0"/>
    <x v="0"/>
    <x v="0"/>
    <x v="1"/>
    <x v="0"/>
    <n v="-2170"/>
    <x v="0"/>
    <n v="62.609132420091321"/>
    <n v="0"/>
    <x v="0"/>
    <x v="0"/>
    <x v="0"/>
    <x v="1"/>
    <x v="0"/>
  </r>
  <r>
    <n v="80580"/>
    <x v="3"/>
    <x v="1"/>
    <x v="2"/>
    <x v="0"/>
    <x v="1"/>
    <x v="81"/>
    <x v="5"/>
    <x v="11"/>
    <s v="Non-Degree Seeking"/>
    <x v="0"/>
    <x v="0"/>
    <x v="0"/>
    <x v="14"/>
    <x v="1"/>
    <n v="808"/>
    <x v="0"/>
    <n v="54.455707762557076"/>
    <n v="0"/>
    <x v="0"/>
    <x v="0"/>
    <x v="0"/>
    <x v="1"/>
    <x v="0"/>
  </r>
  <r>
    <n v="84275"/>
    <x v="3"/>
    <x v="1"/>
    <x v="2"/>
    <x v="0"/>
    <x v="1"/>
    <x v="81"/>
    <x v="5"/>
    <x v="11"/>
    <s v="Non-Degree Seeking"/>
    <x v="0"/>
    <x v="0"/>
    <x v="0"/>
    <x v="1"/>
    <x v="1"/>
    <n v="3351"/>
    <x v="0"/>
    <n v="47.49406392694064"/>
    <n v="0"/>
    <x v="0"/>
    <x v="0"/>
    <x v="0"/>
    <x v="1"/>
    <x v="0"/>
  </r>
  <r>
    <n v="453710"/>
    <x v="3"/>
    <x v="1"/>
    <x v="2"/>
    <x v="0"/>
    <x v="1"/>
    <x v="81"/>
    <x v="5"/>
    <x v="11"/>
    <s v="Non-Degree Seeking"/>
    <x v="0"/>
    <x v="0"/>
    <x v="0"/>
    <x v="1"/>
    <x v="0"/>
    <n v="2389"/>
    <x v="0"/>
    <n v="50.126940639269407"/>
    <n v="0"/>
    <x v="0"/>
    <x v="0"/>
    <x v="0"/>
    <x v="1"/>
    <x v="0"/>
  </r>
  <r>
    <n v="1167072"/>
    <x v="3"/>
    <x v="1"/>
    <x v="2"/>
    <x v="0"/>
    <x v="1"/>
    <x v="81"/>
    <x v="5"/>
    <x v="11"/>
    <s v="Non-Degree Seeking"/>
    <x v="0"/>
    <x v="0"/>
    <x v="0"/>
    <x v="8"/>
    <x v="1"/>
    <n v="4014"/>
    <x v="0"/>
    <n v="45.67762557077625"/>
    <n v="0"/>
    <x v="0"/>
    <x v="0"/>
    <x v="0"/>
    <x v="1"/>
    <x v="0"/>
  </r>
  <r>
    <n v="1167620"/>
    <x v="3"/>
    <x v="1"/>
    <x v="2"/>
    <x v="0"/>
    <x v="1"/>
    <x v="81"/>
    <x v="5"/>
    <x v="11"/>
    <s v="Non-Degree Seeking"/>
    <x v="0"/>
    <x v="0"/>
    <x v="0"/>
    <x v="8"/>
    <x v="0"/>
    <n v="-6602"/>
    <x v="0"/>
    <n v="74.743378995433787"/>
    <n v="0"/>
    <x v="0"/>
    <x v="0"/>
    <x v="0"/>
    <x v="1"/>
    <x v="0"/>
  </r>
  <r>
    <n v="1167621"/>
    <x v="3"/>
    <x v="1"/>
    <x v="2"/>
    <x v="0"/>
    <x v="1"/>
    <x v="81"/>
    <x v="5"/>
    <x v="11"/>
    <s v="Non-Degree Seeking"/>
    <x v="0"/>
    <x v="0"/>
    <x v="0"/>
    <x v="8"/>
    <x v="1"/>
    <n v="-2783"/>
    <x v="0"/>
    <n v="64.286885245901644"/>
    <n v="0"/>
    <x v="0"/>
    <x v="0"/>
    <x v="0"/>
    <x v="1"/>
    <x v="0"/>
  </r>
  <r>
    <n v="1168745"/>
    <x v="3"/>
    <x v="1"/>
    <x v="2"/>
    <x v="0"/>
    <x v="1"/>
    <x v="81"/>
    <x v="5"/>
    <x v="11"/>
    <s v="Non-Degree Seeking"/>
    <x v="0"/>
    <x v="0"/>
    <x v="0"/>
    <x v="8"/>
    <x v="0"/>
    <n v="3604"/>
    <x v="0"/>
    <n v="46.80091324200913"/>
    <n v="0"/>
    <x v="0"/>
    <x v="0"/>
    <x v="0"/>
    <x v="1"/>
    <x v="0"/>
  </r>
  <r>
    <n v="30387"/>
    <x v="3"/>
    <x v="1"/>
    <x v="2"/>
    <x v="0"/>
    <x v="2"/>
    <x v="81"/>
    <x v="5"/>
    <x v="11"/>
    <s v="Non-Degree Seeking"/>
    <x v="0"/>
    <x v="0"/>
    <x v="0"/>
    <x v="1"/>
    <x v="0"/>
    <n v="-8423"/>
    <x v="0"/>
    <n v="79.729508196721312"/>
    <n v="0"/>
    <x v="0"/>
    <x v="0"/>
    <x v="0"/>
    <x v="1"/>
    <x v="0"/>
  </r>
  <r>
    <n v="31680"/>
    <x v="3"/>
    <x v="1"/>
    <x v="2"/>
    <x v="0"/>
    <x v="2"/>
    <x v="81"/>
    <x v="5"/>
    <x v="11"/>
    <s v="Non-Degree Seeking"/>
    <x v="0"/>
    <x v="0"/>
    <x v="0"/>
    <x v="1"/>
    <x v="1"/>
    <n v="-1828"/>
    <x v="0"/>
    <n v="61.672146118721457"/>
    <n v="0"/>
    <x v="0"/>
    <x v="0"/>
    <x v="0"/>
    <x v="1"/>
    <x v="0"/>
  </r>
  <r>
    <n v="53714"/>
    <x v="3"/>
    <x v="1"/>
    <x v="2"/>
    <x v="0"/>
    <x v="2"/>
    <x v="81"/>
    <x v="5"/>
    <x v="11"/>
    <s v="Non-Degree Seeking"/>
    <x v="0"/>
    <x v="0"/>
    <x v="0"/>
    <x v="1"/>
    <x v="0"/>
    <n v="686"/>
    <x v="0"/>
    <n v="54.789954337899538"/>
    <n v="0"/>
    <x v="0"/>
    <x v="0"/>
    <x v="0"/>
    <x v="1"/>
    <x v="0"/>
  </r>
  <r>
    <n v="63649"/>
    <x v="3"/>
    <x v="1"/>
    <x v="2"/>
    <x v="0"/>
    <x v="2"/>
    <x v="81"/>
    <x v="5"/>
    <x v="11"/>
    <s v="Non-Degree Seeking"/>
    <x v="0"/>
    <x v="0"/>
    <x v="0"/>
    <x v="14"/>
    <x v="0"/>
    <n v="-175"/>
    <x v="0"/>
    <n v="57.146118721461185"/>
    <n v="0"/>
    <x v="0"/>
    <x v="0"/>
    <x v="0"/>
    <x v="1"/>
    <x v="0"/>
  </r>
  <r>
    <n v="65314"/>
    <x v="3"/>
    <x v="1"/>
    <x v="2"/>
    <x v="0"/>
    <x v="2"/>
    <x v="81"/>
    <x v="5"/>
    <x v="11"/>
    <s v="Non-Degree Seeking"/>
    <x v="0"/>
    <x v="0"/>
    <x v="0"/>
    <x v="1"/>
    <x v="0"/>
    <n v="-464"/>
    <x v="0"/>
    <n v="57.93789954337899"/>
    <n v="0"/>
    <x v="0"/>
    <x v="0"/>
    <x v="0"/>
    <x v="1"/>
    <x v="0"/>
  </r>
  <r>
    <n v="95948"/>
    <x v="3"/>
    <x v="1"/>
    <x v="2"/>
    <x v="0"/>
    <x v="2"/>
    <x v="81"/>
    <x v="5"/>
    <x v="11"/>
    <s v="Non-Degree Seeking"/>
    <x v="0"/>
    <x v="0"/>
    <x v="0"/>
    <x v="1"/>
    <x v="0"/>
    <n v="-1151"/>
    <x v="0"/>
    <n v="59.819672131147541"/>
    <n v="0"/>
    <x v="0"/>
    <x v="0"/>
    <x v="0"/>
    <x v="1"/>
    <x v="0"/>
  </r>
  <r>
    <n v="102423"/>
    <x v="3"/>
    <x v="1"/>
    <x v="2"/>
    <x v="0"/>
    <x v="2"/>
    <x v="81"/>
    <x v="5"/>
    <x v="11"/>
    <s v="Non-Degree Seeking"/>
    <x v="0"/>
    <x v="0"/>
    <x v="0"/>
    <x v="1"/>
    <x v="0"/>
    <n v="930"/>
    <x v="0"/>
    <n v="54.121461187214607"/>
    <n v="0"/>
    <x v="0"/>
    <x v="0"/>
    <x v="0"/>
    <x v="1"/>
    <x v="0"/>
  </r>
  <r>
    <n v="126640"/>
    <x v="3"/>
    <x v="1"/>
    <x v="2"/>
    <x v="0"/>
    <x v="2"/>
    <x v="81"/>
    <x v="5"/>
    <x v="11"/>
    <s v="Non-Degree Seeking"/>
    <x v="0"/>
    <x v="0"/>
    <x v="0"/>
    <x v="0"/>
    <x v="1"/>
    <n v="-4492"/>
    <x v="0"/>
    <n v="68.965296803652976"/>
    <n v="0"/>
    <x v="0"/>
    <x v="0"/>
    <x v="0"/>
    <x v="1"/>
    <x v="0"/>
  </r>
  <r>
    <n v="200667"/>
    <x v="3"/>
    <x v="1"/>
    <x v="2"/>
    <x v="0"/>
    <x v="2"/>
    <x v="81"/>
    <x v="5"/>
    <x v="11"/>
    <s v="Non-Degree Seeking"/>
    <x v="0"/>
    <x v="0"/>
    <x v="0"/>
    <x v="1"/>
    <x v="1"/>
    <n v="-6576"/>
    <x v="0"/>
    <n v="74.672146118721457"/>
    <n v="0"/>
    <x v="0"/>
    <x v="0"/>
    <x v="0"/>
    <x v="1"/>
    <x v="0"/>
  </r>
  <r>
    <n v="267350"/>
    <x v="3"/>
    <x v="1"/>
    <x v="2"/>
    <x v="0"/>
    <x v="2"/>
    <x v="81"/>
    <x v="5"/>
    <x v="11"/>
    <s v="Non-Degree Seeking"/>
    <x v="0"/>
    <x v="0"/>
    <x v="0"/>
    <x v="15"/>
    <x v="0"/>
    <n v="-4187"/>
    <x v="0"/>
    <n v="68.131147540983605"/>
    <n v="0"/>
    <x v="0"/>
    <x v="0"/>
    <x v="1"/>
    <x v="1"/>
    <x v="0"/>
  </r>
  <r>
    <n v="442264"/>
    <x v="3"/>
    <x v="1"/>
    <x v="2"/>
    <x v="0"/>
    <x v="2"/>
    <x v="81"/>
    <x v="5"/>
    <x v="11"/>
    <s v="Non-Degree Seeking"/>
    <x v="0"/>
    <x v="0"/>
    <x v="0"/>
    <x v="1"/>
    <x v="1"/>
    <n v="-2551"/>
    <x v="0"/>
    <n v="63.652968036529678"/>
    <n v="0"/>
    <x v="0"/>
    <x v="0"/>
    <x v="0"/>
    <x v="1"/>
    <x v="0"/>
  </r>
  <r>
    <n v="542730"/>
    <x v="3"/>
    <x v="1"/>
    <x v="2"/>
    <x v="0"/>
    <x v="2"/>
    <x v="81"/>
    <x v="5"/>
    <x v="11"/>
    <s v="Non-Degree Seeking"/>
    <x v="0"/>
    <x v="0"/>
    <x v="0"/>
    <x v="1"/>
    <x v="0"/>
    <n v="-6432"/>
    <x v="0"/>
    <n v="74.277625570776252"/>
    <n v="0"/>
    <x v="0"/>
    <x v="0"/>
    <x v="0"/>
    <x v="1"/>
    <x v="0"/>
  </r>
  <r>
    <n v="570296"/>
    <x v="3"/>
    <x v="1"/>
    <x v="2"/>
    <x v="0"/>
    <x v="2"/>
    <x v="81"/>
    <x v="5"/>
    <x v="11"/>
    <s v="Non-Degree Seeking"/>
    <x v="0"/>
    <x v="0"/>
    <x v="0"/>
    <x v="5"/>
    <x v="0"/>
    <n v="-716"/>
    <x v="0"/>
    <n v="58.628310502283099"/>
    <n v="0"/>
    <x v="0"/>
    <x v="0"/>
    <x v="3"/>
    <x v="1"/>
    <x v="0"/>
  </r>
  <r>
    <n v="685858"/>
    <x v="3"/>
    <x v="1"/>
    <x v="2"/>
    <x v="0"/>
    <x v="2"/>
    <x v="81"/>
    <x v="5"/>
    <x v="11"/>
    <s v="Non-Degree Seeking"/>
    <x v="0"/>
    <x v="0"/>
    <x v="0"/>
    <x v="1"/>
    <x v="0"/>
    <n v="6646"/>
    <x v="0"/>
    <n v="38.472146118721462"/>
    <n v="0"/>
    <x v="0"/>
    <x v="0"/>
    <x v="0"/>
    <x v="1"/>
    <x v="0"/>
  </r>
  <r>
    <n v="1133350"/>
    <x v="3"/>
    <x v="18"/>
    <x v="2"/>
    <x v="6"/>
    <x v="0"/>
    <x v="81"/>
    <x v="5"/>
    <x v="11"/>
    <s v="Non-Degree Seeking"/>
    <x v="0"/>
    <x v="0"/>
    <x v="0"/>
    <x v="1"/>
    <x v="0"/>
    <n v="6545"/>
    <x v="0"/>
    <n v="38.748858447488587"/>
    <n v="0"/>
    <x v="0"/>
    <x v="0"/>
    <x v="0"/>
    <x v="1"/>
    <x v="0"/>
  </r>
  <r>
    <n v="559124"/>
    <x v="3"/>
    <x v="18"/>
    <x v="2"/>
    <x v="1"/>
    <x v="0"/>
    <x v="81"/>
    <x v="5"/>
    <x v="11"/>
    <s v="Non-Degree Seeking"/>
    <x v="0"/>
    <x v="0"/>
    <x v="0"/>
    <x v="1"/>
    <x v="0"/>
    <n v="8158"/>
    <x v="0"/>
    <n v="34.332420091324202"/>
    <n v="0"/>
    <x v="0"/>
    <x v="0"/>
    <x v="0"/>
    <x v="1"/>
    <x v="0"/>
  </r>
  <r>
    <n v="980313"/>
    <x v="3"/>
    <x v="18"/>
    <x v="2"/>
    <x v="1"/>
    <x v="1"/>
    <x v="81"/>
    <x v="5"/>
    <x v="11"/>
    <s v="Non-Degree Seeking"/>
    <x v="0"/>
    <x v="0"/>
    <x v="0"/>
    <x v="8"/>
    <x v="1"/>
    <n v="6240"/>
    <x v="0"/>
    <n v="39.584474885844749"/>
    <n v="0"/>
    <x v="0"/>
    <x v="0"/>
    <x v="0"/>
    <x v="1"/>
    <x v="0"/>
  </r>
  <r>
    <n v="1124217"/>
    <x v="3"/>
    <x v="18"/>
    <x v="2"/>
    <x v="1"/>
    <x v="1"/>
    <x v="81"/>
    <x v="5"/>
    <x v="11"/>
    <s v="Non-Degree Seeking"/>
    <x v="0"/>
    <x v="0"/>
    <x v="0"/>
    <x v="8"/>
    <x v="0"/>
    <n v="4885"/>
    <x v="0"/>
    <n v="43.294063926940638"/>
    <n v="0"/>
    <x v="0"/>
    <x v="0"/>
    <x v="0"/>
    <x v="1"/>
    <x v="0"/>
  </r>
  <r>
    <n v="1165761"/>
    <x v="3"/>
    <x v="18"/>
    <x v="2"/>
    <x v="1"/>
    <x v="1"/>
    <x v="81"/>
    <x v="5"/>
    <x v="11"/>
    <s v="Non-Degree Seeking"/>
    <x v="0"/>
    <x v="0"/>
    <x v="0"/>
    <x v="8"/>
    <x v="0"/>
    <n v="12231"/>
    <x v="0"/>
    <n v="23.181735159817354"/>
    <n v="0"/>
    <x v="0"/>
    <x v="0"/>
    <x v="0"/>
    <x v="1"/>
    <x v="0"/>
  </r>
  <r>
    <n v="1170034"/>
    <x v="3"/>
    <x v="18"/>
    <x v="2"/>
    <x v="1"/>
    <x v="1"/>
    <x v="81"/>
    <x v="5"/>
    <x v="11"/>
    <s v="Non-Degree Seeking"/>
    <x v="0"/>
    <x v="0"/>
    <x v="0"/>
    <x v="8"/>
    <x v="0"/>
    <n v="6521"/>
    <x v="0"/>
    <n v="38.814611872146116"/>
    <n v="0"/>
    <x v="0"/>
    <x v="0"/>
    <x v="0"/>
    <x v="1"/>
    <x v="0"/>
  </r>
  <r>
    <n v="48419"/>
    <x v="3"/>
    <x v="18"/>
    <x v="2"/>
    <x v="1"/>
    <x v="2"/>
    <x v="81"/>
    <x v="5"/>
    <x v="11"/>
    <s v="Non-Degree Seeking"/>
    <x v="0"/>
    <x v="0"/>
    <x v="0"/>
    <x v="1"/>
    <x v="0"/>
    <n v="5561"/>
    <x v="0"/>
    <n v="41.44200913242009"/>
    <n v="0"/>
    <x v="0"/>
    <x v="0"/>
    <x v="0"/>
    <x v="1"/>
    <x v="0"/>
  </r>
  <r>
    <n v="914223"/>
    <x v="3"/>
    <x v="18"/>
    <x v="2"/>
    <x v="1"/>
    <x v="2"/>
    <x v="81"/>
    <x v="5"/>
    <x v="11"/>
    <s v="Non-Degree Seeking"/>
    <x v="0"/>
    <x v="0"/>
    <x v="0"/>
    <x v="1"/>
    <x v="0"/>
    <n v="6921"/>
    <x v="0"/>
    <n v="37.718721461187215"/>
    <n v="0"/>
    <x v="0"/>
    <x v="0"/>
    <x v="0"/>
    <x v="1"/>
    <x v="0"/>
  </r>
  <r>
    <n v="353013"/>
    <x v="3"/>
    <x v="18"/>
    <x v="2"/>
    <x v="2"/>
    <x v="0"/>
    <x v="81"/>
    <x v="5"/>
    <x v="11"/>
    <s v="Non-Degree Seeking"/>
    <x v="0"/>
    <x v="0"/>
    <x v="0"/>
    <x v="1"/>
    <x v="0"/>
    <n v="3742"/>
    <x v="0"/>
    <n v="46.422831050228311"/>
    <n v="0"/>
    <x v="0"/>
    <x v="0"/>
    <x v="0"/>
    <x v="1"/>
    <x v="0"/>
  </r>
  <r>
    <n v="900920"/>
    <x v="3"/>
    <x v="18"/>
    <x v="2"/>
    <x v="2"/>
    <x v="0"/>
    <x v="81"/>
    <x v="5"/>
    <x v="11"/>
    <s v="Non-Degree Seeking"/>
    <x v="0"/>
    <x v="0"/>
    <x v="0"/>
    <x v="1"/>
    <x v="0"/>
    <n v="10547"/>
    <x v="0"/>
    <n v="27.792349726775956"/>
    <n v="0"/>
    <x v="0"/>
    <x v="0"/>
    <x v="0"/>
    <x v="1"/>
    <x v="0"/>
  </r>
  <r>
    <n v="947244"/>
    <x v="3"/>
    <x v="18"/>
    <x v="2"/>
    <x v="2"/>
    <x v="0"/>
    <x v="81"/>
    <x v="5"/>
    <x v="11"/>
    <s v="Non-Degree Seeking"/>
    <x v="0"/>
    <x v="0"/>
    <x v="0"/>
    <x v="1"/>
    <x v="0"/>
    <n v="11996"/>
    <x v="0"/>
    <n v="23.825136612021858"/>
    <n v="0"/>
    <x v="0"/>
    <x v="0"/>
    <x v="0"/>
    <x v="1"/>
    <x v="0"/>
  </r>
  <r>
    <n v="1153581"/>
    <x v="3"/>
    <x v="18"/>
    <x v="2"/>
    <x v="2"/>
    <x v="1"/>
    <x v="81"/>
    <x v="5"/>
    <x v="11"/>
    <s v="Non-Degree Seeking"/>
    <x v="0"/>
    <x v="0"/>
    <x v="0"/>
    <x v="8"/>
    <x v="1"/>
    <n v="108"/>
    <x v="0"/>
    <n v="56.37158469945355"/>
    <n v="0"/>
    <x v="0"/>
    <x v="0"/>
    <x v="0"/>
    <x v="1"/>
    <x v="0"/>
  </r>
  <r>
    <n v="37971"/>
    <x v="3"/>
    <x v="18"/>
    <x v="2"/>
    <x v="0"/>
    <x v="0"/>
    <x v="81"/>
    <x v="5"/>
    <x v="11"/>
    <s v="Non-Degree Seeking"/>
    <x v="0"/>
    <x v="0"/>
    <x v="0"/>
    <x v="17"/>
    <x v="0"/>
    <n v="2375"/>
    <x v="0"/>
    <n v="50.165296803652964"/>
    <n v="0"/>
    <x v="0"/>
    <x v="0"/>
    <x v="1"/>
    <x v="1"/>
    <x v="0"/>
  </r>
  <r>
    <n v="39529"/>
    <x v="3"/>
    <x v="18"/>
    <x v="2"/>
    <x v="0"/>
    <x v="0"/>
    <x v="81"/>
    <x v="5"/>
    <x v="11"/>
    <s v="Non-Degree Seeking"/>
    <x v="0"/>
    <x v="0"/>
    <x v="0"/>
    <x v="2"/>
    <x v="0"/>
    <n v="-622"/>
    <x v="0"/>
    <n v="58.37077625570776"/>
    <n v="0"/>
    <x v="0"/>
    <x v="0"/>
    <x v="1"/>
    <x v="1"/>
    <x v="0"/>
  </r>
  <r>
    <n v="51303"/>
    <x v="3"/>
    <x v="18"/>
    <x v="2"/>
    <x v="0"/>
    <x v="0"/>
    <x v="81"/>
    <x v="5"/>
    <x v="11"/>
    <s v="Non-Degree Seeking"/>
    <x v="0"/>
    <x v="0"/>
    <x v="0"/>
    <x v="1"/>
    <x v="1"/>
    <n v="5182"/>
    <x v="0"/>
    <n v="42.480365296803654"/>
    <n v="0"/>
    <x v="0"/>
    <x v="0"/>
    <x v="0"/>
    <x v="1"/>
    <x v="0"/>
  </r>
  <r>
    <n v="118367"/>
    <x v="3"/>
    <x v="18"/>
    <x v="2"/>
    <x v="0"/>
    <x v="0"/>
    <x v="81"/>
    <x v="5"/>
    <x v="11"/>
    <s v="Non-Degree Seeking"/>
    <x v="0"/>
    <x v="0"/>
    <x v="0"/>
    <x v="1"/>
    <x v="0"/>
    <n v="5046"/>
    <x v="0"/>
    <n v="42.852968036529681"/>
    <n v="0"/>
    <x v="0"/>
    <x v="0"/>
    <x v="0"/>
    <x v="1"/>
    <x v="0"/>
  </r>
  <r>
    <n v="147557"/>
    <x v="3"/>
    <x v="18"/>
    <x v="2"/>
    <x v="0"/>
    <x v="0"/>
    <x v="81"/>
    <x v="5"/>
    <x v="11"/>
    <s v="Non-Degree Seeking"/>
    <x v="0"/>
    <x v="0"/>
    <x v="0"/>
    <x v="20"/>
    <x v="0"/>
    <n v="-4386"/>
    <x v="0"/>
    <n v="68.674885844748857"/>
    <n v="0"/>
    <x v="0"/>
    <x v="0"/>
    <x v="1"/>
    <x v="1"/>
    <x v="0"/>
  </r>
  <r>
    <n v="234191"/>
    <x v="3"/>
    <x v="18"/>
    <x v="2"/>
    <x v="0"/>
    <x v="0"/>
    <x v="81"/>
    <x v="5"/>
    <x v="11"/>
    <s v="Non-Degree Seeking"/>
    <x v="0"/>
    <x v="0"/>
    <x v="0"/>
    <x v="11"/>
    <x v="1"/>
    <n v="7332"/>
    <x v="0"/>
    <n v="36.592896174863384"/>
    <n v="0"/>
    <x v="0"/>
    <x v="0"/>
    <x v="1"/>
    <x v="1"/>
    <x v="0"/>
  </r>
  <r>
    <n v="503053"/>
    <x v="3"/>
    <x v="18"/>
    <x v="2"/>
    <x v="0"/>
    <x v="0"/>
    <x v="81"/>
    <x v="5"/>
    <x v="11"/>
    <s v="Non-Degree Seeking"/>
    <x v="0"/>
    <x v="0"/>
    <x v="0"/>
    <x v="1"/>
    <x v="1"/>
    <n v="4821"/>
    <x v="0"/>
    <n v="43.469406392694061"/>
    <n v="0"/>
    <x v="0"/>
    <x v="0"/>
    <x v="0"/>
    <x v="1"/>
    <x v="0"/>
  </r>
  <r>
    <n v="640711"/>
    <x v="3"/>
    <x v="18"/>
    <x v="2"/>
    <x v="0"/>
    <x v="0"/>
    <x v="81"/>
    <x v="5"/>
    <x v="11"/>
    <s v="Non-Degree Seeking"/>
    <x v="0"/>
    <x v="0"/>
    <x v="0"/>
    <x v="20"/>
    <x v="1"/>
    <n v="7397"/>
    <x v="0"/>
    <n v="36.415300546448087"/>
    <n v="0"/>
    <x v="0"/>
    <x v="0"/>
    <x v="1"/>
    <x v="1"/>
    <x v="0"/>
  </r>
  <r>
    <n v="713333"/>
    <x v="3"/>
    <x v="18"/>
    <x v="2"/>
    <x v="0"/>
    <x v="0"/>
    <x v="81"/>
    <x v="5"/>
    <x v="11"/>
    <s v="Non-Degree Seeking"/>
    <x v="0"/>
    <x v="0"/>
    <x v="0"/>
    <x v="11"/>
    <x v="1"/>
    <n v="7081"/>
    <x v="0"/>
    <n v="37.280365296803652"/>
    <n v="0"/>
    <x v="0"/>
    <x v="0"/>
    <x v="1"/>
    <x v="1"/>
    <x v="0"/>
  </r>
  <r>
    <n v="758278"/>
    <x v="3"/>
    <x v="18"/>
    <x v="2"/>
    <x v="0"/>
    <x v="0"/>
    <x v="81"/>
    <x v="5"/>
    <x v="11"/>
    <s v="Non-Degree Seeking"/>
    <x v="0"/>
    <x v="0"/>
    <x v="0"/>
    <x v="1"/>
    <x v="0"/>
    <n v="2696"/>
    <x v="0"/>
    <n v="49.285844748858445"/>
    <n v="0"/>
    <x v="0"/>
    <x v="0"/>
    <x v="0"/>
    <x v="1"/>
    <x v="0"/>
  </r>
  <r>
    <n v="888284"/>
    <x v="3"/>
    <x v="18"/>
    <x v="2"/>
    <x v="0"/>
    <x v="0"/>
    <x v="81"/>
    <x v="5"/>
    <x v="11"/>
    <s v="Non-Degree Seeking"/>
    <x v="0"/>
    <x v="0"/>
    <x v="0"/>
    <x v="1"/>
    <x v="1"/>
    <n v="10965"/>
    <x v="0"/>
    <n v="26.647488584474885"/>
    <n v="0"/>
    <x v="0"/>
    <x v="0"/>
    <x v="0"/>
    <x v="1"/>
    <x v="0"/>
  </r>
  <r>
    <n v="1002059"/>
    <x v="3"/>
    <x v="18"/>
    <x v="2"/>
    <x v="0"/>
    <x v="0"/>
    <x v="81"/>
    <x v="5"/>
    <x v="11"/>
    <s v="Non-Degree Seeking"/>
    <x v="0"/>
    <x v="0"/>
    <x v="0"/>
    <x v="1"/>
    <x v="1"/>
    <n v="710"/>
    <x v="0"/>
    <n v="54.724200913242008"/>
    <n v="0"/>
    <x v="0"/>
    <x v="0"/>
    <x v="0"/>
    <x v="1"/>
    <x v="0"/>
  </r>
  <r>
    <n v="37412"/>
    <x v="3"/>
    <x v="18"/>
    <x v="2"/>
    <x v="0"/>
    <x v="1"/>
    <x v="81"/>
    <x v="5"/>
    <x v="11"/>
    <s v="Non-Degree Seeking"/>
    <x v="0"/>
    <x v="0"/>
    <x v="0"/>
    <x v="1"/>
    <x v="0"/>
    <n v="-4137"/>
    <x v="0"/>
    <n v="67.994535519125691"/>
    <n v="0"/>
    <x v="0"/>
    <x v="0"/>
    <x v="0"/>
    <x v="1"/>
    <x v="0"/>
  </r>
  <r>
    <n v="44651"/>
    <x v="3"/>
    <x v="18"/>
    <x v="2"/>
    <x v="0"/>
    <x v="1"/>
    <x v="81"/>
    <x v="5"/>
    <x v="11"/>
    <s v="Non-Degree Seeking"/>
    <x v="0"/>
    <x v="0"/>
    <x v="0"/>
    <x v="12"/>
    <x v="1"/>
    <n v="2626"/>
    <x v="0"/>
    <n v="49.477625570776254"/>
    <n v="0"/>
    <x v="0"/>
    <x v="0"/>
    <x v="1"/>
    <x v="1"/>
    <x v="0"/>
  </r>
  <r>
    <n v="80315"/>
    <x v="3"/>
    <x v="18"/>
    <x v="2"/>
    <x v="0"/>
    <x v="1"/>
    <x v="81"/>
    <x v="5"/>
    <x v="11"/>
    <s v="Non-Degree Seeking"/>
    <x v="0"/>
    <x v="0"/>
    <x v="0"/>
    <x v="1"/>
    <x v="0"/>
    <n v="1327"/>
    <x v="0"/>
    <n v="53.033789954337898"/>
    <n v="0"/>
    <x v="0"/>
    <x v="0"/>
    <x v="0"/>
    <x v="1"/>
    <x v="0"/>
  </r>
  <r>
    <n v="83281"/>
    <x v="3"/>
    <x v="18"/>
    <x v="2"/>
    <x v="0"/>
    <x v="1"/>
    <x v="81"/>
    <x v="5"/>
    <x v="11"/>
    <s v="Non-Degree Seeking"/>
    <x v="0"/>
    <x v="0"/>
    <x v="0"/>
    <x v="13"/>
    <x v="0"/>
    <n v="3099"/>
    <x v="0"/>
    <n v="48.183060109289613"/>
    <n v="0"/>
    <x v="0"/>
    <x v="0"/>
    <x v="1"/>
    <x v="1"/>
    <x v="0"/>
  </r>
  <r>
    <n v="122925"/>
    <x v="3"/>
    <x v="18"/>
    <x v="2"/>
    <x v="0"/>
    <x v="1"/>
    <x v="81"/>
    <x v="5"/>
    <x v="11"/>
    <s v="Non-Degree Seeking"/>
    <x v="0"/>
    <x v="0"/>
    <x v="0"/>
    <x v="1"/>
    <x v="0"/>
    <n v="-4107"/>
    <x v="0"/>
    <n v="67.912568306010925"/>
    <n v="0"/>
    <x v="0"/>
    <x v="0"/>
    <x v="0"/>
    <x v="1"/>
    <x v="0"/>
  </r>
  <r>
    <n v="222806"/>
    <x v="3"/>
    <x v="18"/>
    <x v="2"/>
    <x v="0"/>
    <x v="1"/>
    <x v="81"/>
    <x v="5"/>
    <x v="11"/>
    <s v="Non-Degree Seeking"/>
    <x v="0"/>
    <x v="0"/>
    <x v="0"/>
    <x v="13"/>
    <x v="0"/>
    <n v="330"/>
    <x v="0"/>
    <n v="55.765027322404372"/>
    <n v="0"/>
    <x v="0"/>
    <x v="0"/>
    <x v="1"/>
    <x v="1"/>
    <x v="0"/>
  </r>
  <r>
    <n v="942408"/>
    <x v="3"/>
    <x v="18"/>
    <x v="2"/>
    <x v="0"/>
    <x v="1"/>
    <x v="81"/>
    <x v="5"/>
    <x v="11"/>
    <s v="Non-Degree Seeking"/>
    <x v="0"/>
    <x v="0"/>
    <x v="0"/>
    <x v="5"/>
    <x v="1"/>
    <n v="6341"/>
    <x v="0"/>
    <n v="39.307762557077623"/>
    <n v="0"/>
    <x v="0"/>
    <x v="0"/>
    <x v="3"/>
    <x v="1"/>
    <x v="0"/>
  </r>
  <r>
    <n v="1079599"/>
    <x v="3"/>
    <x v="18"/>
    <x v="2"/>
    <x v="0"/>
    <x v="1"/>
    <x v="81"/>
    <x v="5"/>
    <x v="11"/>
    <s v="Non-Degree Seeking"/>
    <x v="0"/>
    <x v="0"/>
    <x v="0"/>
    <x v="8"/>
    <x v="1"/>
    <n v="-5337"/>
    <x v="0"/>
    <n v="71.280365296803652"/>
    <n v="0"/>
    <x v="0"/>
    <x v="0"/>
    <x v="0"/>
    <x v="1"/>
    <x v="0"/>
  </r>
  <r>
    <n v="1117485"/>
    <x v="3"/>
    <x v="18"/>
    <x v="2"/>
    <x v="0"/>
    <x v="1"/>
    <x v="81"/>
    <x v="5"/>
    <x v="11"/>
    <s v="Non-Degree Seeking"/>
    <x v="0"/>
    <x v="0"/>
    <x v="0"/>
    <x v="8"/>
    <x v="1"/>
    <n v="7421"/>
    <x v="0"/>
    <n v="36.349726775956285"/>
    <n v="0"/>
    <x v="0"/>
    <x v="0"/>
    <x v="0"/>
    <x v="1"/>
    <x v="0"/>
  </r>
  <r>
    <n v="1169185"/>
    <x v="3"/>
    <x v="0"/>
    <x v="2"/>
    <x v="9"/>
    <x v="0"/>
    <x v="81"/>
    <x v="5"/>
    <x v="11"/>
    <s v="Non-Degree Seeking"/>
    <x v="0"/>
    <x v="0"/>
    <x v="0"/>
    <x v="8"/>
    <x v="1"/>
    <n v="1531"/>
    <x v="0"/>
    <n v="52.475409836065573"/>
    <n v="0"/>
    <x v="0"/>
    <x v="0"/>
    <x v="0"/>
    <x v="1"/>
    <x v="0"/>
  </r>
  <r>
    <n v="1166307"/>
    <x v="3"/>
    <x v="0"/>
    <x v="2"/>
    <x v="3"/>
    <x v="0"/>
    <x v="81"/>
    <x v="5"/>
    <x v="11"/>
    <s v="Non-Degree Seeking"/>
    <x v="0"/>
    <x v="0"/>
    <x v="0"/>
    <x v="8"/>
    <x v="1"/>
    <n v="288"/>
    <x v="0"/>
    <n v="55.879781420765028"/>
    <n v="0"/>
    <x v="0"/>
    <x v="0"/>
    <x v="0"/>
    <x v="1"/>
    <x v="0"/>
  </r>
  <r>
    <n v="225175"/>
    <x v="3"/>
    <x v="0"/>
    <x v="2"/>
    <x v="1"/>
    <x v="0"/>
    <x v="81"/>
    <x v="5"/>
    <x v="11"/>
    <s v="Non-Degree Seeking"/>
    <x v="0"/>
    <x v="0"/>
    <x v="0"/>
    <x v="1"/>
    <x v="0"/>
    <n v="1666"/>
    <x v="0"/>
    <n v="52.106557377049178"/>
    <n v="0"/>
    <x v="0"/>
    <x v="0"/>
    <x v="0"/>
    <x v="1"/>
    <x v="0"/>
  </r>
  <r>
    <n v="228892"/>
    <x v="3"/>
    <x v="0"/>
    <x v="2"/>
    <x v="1"/>
    <x v="0"/>
    <x v="81"/>
    <x v="5"/>
    <x v="11"/>
    <s v="Non-Degree Seeking"/>
    <x v="0"/>
    <x v="0"/>
    <x v="0"/>
    <x v="1"/>
    <x v="0"/>
    <n v="3866"/>
    <x v="0"/>
    <n v="46.083105022831049"/>
    <n v="0"/>
    <x v="0"/>
    <x v="0"/>
    <x v="0"/>
    <x v="1"/>
    <x v="0"/>
  </r>
  <r>
    <n v="271181"/>
    <x v="3"/>
    <x v="0"/>
    <x v="2"/>
    <x v="1"/>
    <x v="0"/>
    <x v="81"/>
    <x v="5"/>
    <x v="11"/>
    <s v="Non-Degree Seeking"/>
    <x v="0"/>
    <x v="0"/>
    <x v="0"/>
    <x v="1"/>
    <x v="0"/>
    <n v="-1246"/>
    <x v="0"/>
    <n v="60.079234972677597"/>
    <n v="0"/>
    <x v="0"/>
    <x v="0"/>
    <x v="0"/>
    <x v="1"/>
    <x v="0"/>
  </r>
  <r>
    <n v="575886"/>
    <x v="3"/>
    <x v="0"/>
    <x v="2"/>
    <x v="1"/>
    <x v="0"/>
    <x v="81"/>
    <x v="5"/>
    <x v="11"/>
    <s v="Non-Degree Seeking"/>
    <x v="0"/>
    <x v="0"/>
    <x v="0"/>
    <x v="1"/>
    <x v="0"/>
    <n v="8636"/>
    <x v="0"/>
    <n v="33.022831050228312"/>
    <n v="0"/>
    <x v="0"/>
    <x v="0"/>
    <x v="0"/>
    <x v="1"/>
    <x v="0"/>
  </r>
  <r>
    <n v="779672"/>
    <x v="3"/>
    <x v="0"/>
    <x v="2"/>
    <x v="1"/>
    <x v="0"/>
    <x v="81"/>
    <x v="5"/>
    <x v="11"/>
    <s v="Non-Degree Seeking"/>
    <x v="0"/>
    <x v="0"/>
    <x v="0"/>
    <x v="6"/>
    <x v="0"/>
    <n v="7724"/>
    <x v="0"/>
    <n v="35.521461187214612"/>
    <n v="0"/>
    <x v="0"/>
    <x v="0"/>
    <x v="1"/>
    <x v="1"/>
    <x v="0"/>
  </r>
  <r>
    <n v="818229"/>
    <x v="3"/>
    <x v="0"/>
    <x v="2"/>
    <x v="1"/>
    <x v="0"/>
    <x v="81"/>
    <x v="5"/>
    <x v="11"/>
    <s v="Non-Degree Seeking"/>
    <x v="0"/>
    <x v="0"/>
    <x v="0"/>
    <x v="14"/>
    <x v="1"/>
    <n v="8789"/>
    <x v="0"/>
    <n v="32.603825136612024"/>
    <n v="0"/>
    <x v="0"/>
    <x v="0"/>
    <x v="0"/>
    <x v="1"/>
    <x v="0"/>
  </r>
  <r>
    <n v="842899"/>
    <x v="3"/>
    <x v="0"/>
    <x v="2"/>
    <x v="1"/>
    <x v="0"/>
    <x v="81"/>
    <x v="5"/>
    <x v="11"/>
    <s v="Non-Degree Seeking"/>
    <x v="0"/>
    <x v="0"/>
    <x v="0"/>
    <x v="1"/>
    <x v="0"/>
    <n v="9968"/>
    <x v="0"/>
    <n v="29.376255707762557"/>
    <n v="0"/>
    <x v="0"/>
    <x v="0"/>
    <x v="0"/>
    <x v="1"/>
    <x v="0"/>
  </r>
  <r>
    <n v="904409"/>
    <x v="3"/>
    <x v="0"/>
    <x v="2"/>
    <x v="1"/>
    <x v="0"/>
    <x v="81"/>
    <x v="5"/>
    <x v="11"/>
    <s v="Non-Degree Seeking"/>
    <x v="0"/>
    <x v="0"/>
    <x v="0"/>
    <x v="16"/>
    <x v="0"/>
    <n v="10455"/>
    <x v="0"/>
    <n v="28.043715846994537"/>
    <n v="0"/>
    <x v="0"/>
    <x v="0"/>
    <x v="0"/>
    <x v="1"/>
    <x v="0"/>
  </r>
  <r>
    <n v="907553"/>
    <x v="3"/>
    <x v="0"/>
    <x v="2"/>
    <x v="1"/>
    <x v="0"/>
    <x v="81"/>
    <x v="5"/>
    <x v="11"/>
    <s v="Non-Degree Seeking"/>
    <x v="0"/>
    <x v="0"/>
    <x v="0"/>
    <x v="1"/>
    <x v="0"/>
    <n v="10633"/>
    <x v="0"/>
    <n v="27.557077625570777"/>
    <n v="0"/>
    <x v="0"/>
    <x v="0"/>
    <x v="0"/>
    <x v="1"/>
    <x v="0"/>
  </r>
  <r>
    <n v="913218"/>
    <x v="3"/>
    <x v="0"/>
    <x v="2"/>
    <x v="1"/>
    <x v="0"/>
    <x v="81"/>
    <x v="5"/>
    <x v="11"/>
    <s v="Non-Degree Seeking"/>
    <x v="0"/>
    <x v="0"/>
    <x v="0"/>
    <x v="0"/>
    <x v="0"/>
    <n v="10499"/>
    <x v="0"/>
    <n v="27.923497267759565"/>
    <n v="0"/>
    <x v="0"/>
    <x v="0"/>
    <x v="0"/>
    <x v="1"/>
    <x v="0"/>
  </r>
  <r>
    <n v="916548"/>
    <x v="3"/>
    <x v="0"/>
    <x v="2"/>
    <x v="1"/>
    <x v="0"/>
    <x v="81"/>
    <x v="5"/>
    <x v="11"/>
    <s v="Non-Degree Seeking"/>
    <x v="0"/>
    <x v="0"/>
    <x v="0"/>
    <x v="12"/>
    <x v="0"/>
    <n v="11707"/>
    <x v="0"/>
    <n v="24.614754098360656"/>
    <n v="0"/>
    <x v="0"/>
    <x v="0"/>
    <x v="1"/>
    <x v="1"/>
    <x v="0"/>
  </r>
  <r>
    <n v="922973"/>
    <x v="3"/>
    <x v="0"/>
    <x v="2"/>
    <x v="1"/>
    <x v="0"/>
    <x v="81"/>
    <x v="5"/>
    <x v="11"/>
    <s v="Non-Degree Seeking"/>
    <x v="0"/>
    <x v="0"/>
    <x v="0"/>
    <x v="2"/>
    <x v="0"/>
    <n v="11667"/>
    <x v="0"/>
    <n v="24.724200913242012"/>
    <n v="0"/>
    <x v="0"/>
    <x v="0"/>
    <x v="1"/>
    <x v="1"/>
    <x v="0"/>
  </r>
  <r>
    <n v="1057361"/>
    <x v="3"/>
    <x v="0"/>
    <x v="2"/>
    <x v="1"/>
    <x v="0"/>
    <x v="81"/>
    <x v="5"/>
    <x v="11"/>
    <s v="Non-Degree Seeking"/>
    <x v="0"/>
    <x v="0"/>
    <x v="0"/>
    <x v="8"/>
    <x v="0"/>
    <n v="12404"/>
    <x v="0"/>
    <n v="22.707762557077626"/>
    <n v="0"/>
    <x v="0"/>
    <x v="0"/>
    <x v="0"/>
    <x v="1"/>
    <x v="0"/>
  </r>
  <r>
    <n v="1068413"/>
    <x v="3"/>
    <x v="0"/>
    <x v="2"/>
    <x v="1"/>
    <x v="0"/>
    <x v="81"/>
    <x v="5"/>
    <x v="11"/>
    <s v="Non-Degree Seeking"/>
    <x v="0"/>
    <x v="0"/>
    <x v="0"/>
    <x v="8"/>
    <x v="1"/>
    <n v="10825"/>
    <x v="0"/>
    <n v="27.031050228310505"/>
    <n v="0"/>
    <x v="0"/>
    <x v="0"/>
    <x v="0"/>
    <x v="1"/>
    <x v="0"/>
  </r>
  <r>
    <n v="1146584"/>
    <x v="3"/>
    <x v="0"/>
    <x v="2"/>
    <x v="1"/>
    <x v="0"/>
    <x v="81"/>
    <x v="5"/>
    <x v="11"/>
    <s v="Non-Degree Seeking"/>
    <x v="0"/>
    <x v="0"/>
    <x v="0"/>
    <x v="8"/>
    <x v="0"/>
    <n v="8891"/>
    <x v="0"/>
    <n v="32.325136612021858"/>
    <n v="0"/>
    <x v="0"/>
    <x v="0"/>
    <x v="0"/>
    <x v="1"/>
    <x v="0"/>
  </r>
  <r>
    <n v="1150252"/>
    <x v="3"/>
    <x v="0"/>
    <x v="2"/>
    <x v="1"/>
    <x v="0"/>
    <x v="81"/>
    <x v="5"/>
    <x v="11"/>
    <s v="Non-Degree Seeking"/>
    <x v="0"/>
    <x v="0"/>
    <x v="0"/>
    <x v="8"/>
    <x v="0"/>
    <n v="11624"/>
    <x v="0"/>
    <n v="24.842009132420092"/>
    <n v="0"/>
    <x v="0"/>
    <x v="0"/>
    <x v="0"/>
    <x v="1"/>
    <x v="0"/>
  </r>
  <r>
    <n v="1151904"/>
    <x v="3"/>
    <x v="0"/>
    <x v="2"/>
    <x v="1"/>
    <x v="0"/>
    <x v="81"/>
    <x v="5"/>
    <x v="11"/>
    <s v="Non-Degree Seeking"/>
    <x v="0"/>
    <x v="0"/>
    <x v="0"/>
    <x v="7"/>
    <x v="1"/>
    <n v="5627"/>
    <x v="0"/>
    <n v="41.261187214611873"/>
    <n v="0"/>
    <x v="0"/>
    <x v="0"/>
    <x v="2"/>
    <x v="1"/>
    <x v="0"/>
  </r>
  <r>
    <n v="1152945"/>
    <x v="3"/>
    <x v="0"/>
    <x v="2"/>
    <x v="1"/>
    <x v="0"/>
    <x v="81"/>
    <x v="5"/>
    <x v="11"/>
    <s v="Non-Degree Seeking"/>
    <x v="0"/>
    <x v="0"/>
    <x v="0"/>
    <x v="8"/>
    <x v="0"/>
    <n v="5352"/>
    <x v="0"/>
    <n v="42.014611872146119"/>
    <n v="0"/>
    <x v="0"/>
    <x v="0"/>
    <x v="0"/>
    <x v="1"/>
    <x v="0"/>
  </r>
  <r>
    <n v="1157424"/>
    <x v="3"/>
    <x v="0"/>
    <x v="2"/>
    <x v="1"/>
    <x v="0"/>
    <x v="81"/>
    <x v="5"/>
    <x v="11"/>
    <s v="Non-Degree Seeking"/>
    <x v="0"/>
    <x v="0"/>
    <x v="0"/>
    <x v="8"/>
    <x v="0"/>
    <n v="11791"/>
    <x v="0"/>
    <n v="24.385245901639344"/>
    <n v="0"/>
    <x v="0"/>
    <x v="0"/>
    <x v="0"/>
    <x v="1"/>
    <x v="0"/>
  </r>
  <r>
    <n v="1162217"/>
    <x v="3"/>
    <x v="0"/>
    <x v="2"/>
    <x v="1"/>
    <x v="0"/>
    <x v="81"/>
    <x v="5"/>
    <x v="11"/>
    <s v="Non-Degree Seeking"/>
    <x v="0"/>
    <x v="0"/>
    <x v="0"/>
    <x v="8"/>
    <x v="0"/>
    <n v="10550"/>
    <x v="0"/>
    <n v="27.784153005464482"/>
    <n v="0"/>
    <x v="0"/>
    <x v="0"/>
    <x v="0"/>
    <x v="1"/>
    <x v="0"/>
  </r>
  <r>
    <n v="1168020"/>
    <x v="3"/>
    <x v="0"/>
    <x v="2"/>
    <x v="1"/>
    <x v="0"/>
    <x v="81"/>
    <x v="5"/>
    <x v="11"/>
    <s v="Non-Degree Seeking"/>
    <x v="0"/>
    <x v="0"/>
    <x v="0"/>
    <x v="8"/>
    <x v="0"/>
    <n v="2321"/>
    <x v="0"/>
    <n v="50.313242009132416"/>
    <n v="0"/>
    <x v="0"/>
    <x v="0"/>
    <x v="0"/>
    <x v="1"/>
    <x v="0"/>
  </r>
  <r>
    <n v="1168155"/>
    <x v="3"/>
    <x v="0"/>
    <x v="2"/>
    <x v="1"/>
    <x v="0"/>
    <x v="81"/>
    <x v="5"/>
    <x v="11"/>
    <s v="Non-Degree Seeking"/>
    <x v="0"/>
    <x v="0"/>
    <x v="0"/>
    <x v="8"/>
    <x v="1"/>
    <n v="13521"/>
    <x v="0"/>
    <n v="19.650228310502282"/>
    <n v="0"/>
    <x v="0"/>
    <x v="0"/>
    <x v="0"/>
    <x v="1"/>
    <x v="0"/>
  </r>
  <r>
    <n v="1168364"/>
    <x v="3"/>
    <x v="0"/>
    <x v="2"/>
    <x v="1"/>
    <x v="0"/>
    <x v="81"/>
    <x v="5"/>
    <x v="11"/>
    <s v="Non-Degree Seeking"/>
    <x v="0"/>
    <x v="0"/>
    <x v="0"/>
    <x v="8"/>
    <x v="1"/>
    <n v="4681"/>
    <x v="0"/>
    <n v="43.852459016393439"/>
    <n v="0"/>
    <x v="0"/>
    <x v="0"/>
    <x v="0"/>
    <x v="1"/>
    <x v="0"/>
  </r>
  <r>
    <n v="1168815"/>
    <x v="3"/>
    <x v="0"/>
    <x v="2"/>
    <x v="1"/>
    <x v="0"/>
    <x v="81"/>
    <x v="5"/>
    <x v="11"/>
    <s v="Non-Degree Seeking"/>
    <x v="0"/>
    <x v="0"/>
    <x v="0"/>
    <x v="8"/>
    <x v="1"/>
    <n v="5123"/>
    <x v="0"/>
    <n v="42.642009132420092"/>
    <n v="0"/>
    <x v="0"/>
    <x v="0"/>
    <x v="0"/>
    <x v="1"/>
    <x v="0"/>
  </r>
  <r>
    <n v="1168909"/>
    <x v="3"/>
    <x v="0"/>
    <x v="2"/>
    <x v="1"/>
    <x v="0"/>
    <x v="81"/>
    <x v="5"/>
    <x v="11"/>
    <s v="Non-Degree Seeking"/>
    <x v="0"/>
    <x v="0"/>
    <x v="0"/>
    <x v="8"/>
    <x v="0"/>
    <n v="7006"/>
    <x v="0"/>
    <n v="37.485844748858447"/>
    <n v="0"/>
    <x v="0"/>
    <x v="0"/>
    <x v="0"/>
    <x v="1"/>
    <x v="0"/>
  </r>
  <r>
    <n v="354011"/>
    <x v="3"/>
    <x v="0"/>
    <x v="2"/>
    <x v="1"/>
    <x v="1"/>
    <x v="81"/>
    <x v="5"/>
    <x v="11"/>
    <s v="Non-Degree Seeking"/>
    <x v="0"/>
    <x v="0"/>
    <x v="0"/>
    <x v="1"/>
    <x v="1"/>
    <n v="5829"/>
    <x v="0"/>
    <n v="40.707762557077622"/>
    <n v="0"/>
    <x v="0"/>
    <x v="0"/>
    <x v="0"/>
    <x v="1"/>
    <x v="0"/>
  </r>
  <r>
    <n v="682038"/>
    <x v="3"/>
    <x v="0"/>
    <x v="2"/>
    <x v="1"/>
    <x v="1"/>
    <x v="81"/>
    <x v="5"/>
    <x v="11"/>
    <s v="Non-Degree Seeking"/>
    <x v="0"/>
    <x v="0"/>
    <x v="0"/>
    <x v="1"/>
    <x v="0"/>
    <n v="9322"/>
    <x v="0"/>
    <n v="31.146118721461189"/>
    <n v="0"/>
    <x v="0"/>
    <x v="0"/>
    <x v="0"/>
    <x v="1"/>
    <x v="0"/>
  </r>
  <r>
    <n v="805718"/>
    <x v="3"/>
    <x v="0"/>
    <x v="2"/>
    <x v="1"/>
    <x v="1"/>
    <x v="81"/>
    <x v="5"/>
    <x v="11"/>
    <s v="Non-Degree Seeking"/>
    <x v="0"/>
    <x v="0"/>
    <x v="0"/>
    <x v="5"/>
    <x v="1"/>
    <n v="4970"/>
    <x v="0"/>
    <n v="43.06118721461187"/>
    <n v="0"/>
    <x v="0"/>
    <x v="0"/>
    <x v="3"/>
    <x v="1"/>
    <x v="0"/>
  </r>
  <r>
    <n v="940743"/>
    <x v="3"/>
    <x v="0"/>
    <x v="2"/>
    <x v="1"/>
    <x v="1"/>
    <x v="81"/>
    <x v="5"/>
    <x v="11"/>
    <s v="Non-Degree Seeking"/>
    <x v="0"/>
    <x v="0"/>
    <x v="0"/>
    <x v="5"/>
    <x v="1"/>
    <n v="10674"/>
    <x v="0"/>
    <n v="27.44474885844749"/>
    <n v="0"/>
    <x v="0"/>
    <x v="0"/>
    <x v="3"/>
    <x v="1"/>
    <x v="0"/>
  </r>
  <r>
    <n v="1104304"/>
    <x v="3"/>
    <x v="0"/>
    <x v="2"/>
    <x v="1"/>
    <x v="1"/>
    <x v="81"/>
    <x v="5"/>
    <x v="11"/>
    <s v="Non-Degree Seeking"/>
    <x v="0"/>
    <x v="0"/>
    <x v="0"/>
    <x v="1"/>
    <x v="0"/>
    <n v="3701"/>
    <x v="0"/>
    <n v="46.535159817351598"/>
    <n v="0"/>
    <x v="0"/>
    <x v="0"/>
    <x v="0"/>
    <x v="1"/>
    <x v="0"/>
  </r>
  <r>
    <n v="1143519"/>
    <x v="3"/>
    <x v="0"/>
    <x v="2"/>
    <x v="1"/>
    <x v="1"/>
    <x v="81"/>
    <x v="5"/>
    <x v="11"/>
    <s v="Non-Degree Seeking"/>
    <x v="0"/>
    <x v="0"/>
    <x v="0"/>
    <x v="8"/>
    <x v="0"/>
    <n v="11002"/>
    <x v="0"/>
    <n v="26.546118721461188"/>
    <n v="0"/>
    <x v="0"/>
    <x v="0"/>
    <x v="0"/>
    <x v="1"/>
    <x v="0"/>
  </r>
  <r>
    <n v="1144872"/>
    <x v="3"/>
    <x v="0"/>
    <x v="2"/>
    <x v="1"/>
    <x v="1"/>
    <x v="81"/>
    <x v="5"/>
    <x v="11"/>
    <s v="Non-Degree Seeking"/>
    <x v="0"/>
    <x v="0"/>
    <x v="0"/>
    <x v="8"/>
    <x v="0"/>
    <n v="821"/>
    <x v="0"/>
    <n v="54.420091324200911"/>
    <n v="0"/>
    <x v="0"/>
    <x v="0"/>
    <x v="0"/>
    <x v="1"/>
    <x v="0"/>
  </r>
  <r>
    <n v="1151072"/>
    <x v="3"/>
    <x v="0"/>
    <x v="2"/>
    <x v="1"/>
    <x v="1"/>
    <x v="81"/>
    <x v="5"/>
    <x v="11"/>
    <s v="Non-Degree Seeking"/>
    <x v="0"/>
    <x v="0"/>
    <x v="0"/>
    <x v="8"/>
    <x v="1"/>
    <n v="6867"/>
    <x v="0"/>
    <n v="37.866666666666667"/>
    <n v="0"/>
    <x v="0"/>
    <x v="0"/>
    <x v="0"/>
    <x v="1"/>
    <x v="0"/>
  </r>
  <r>
    <n v="1168240"/>
    <x v="3"/>
    <x v="0"/>
    <x v="2"/>
    <x v="1"/>
    <x v="1"/>
    <x v="81"/>
    <x v="5"/>
    <x v="11"/>
    <s v="Non-Degree Seeking"/>
    <x v="0"/>
    <x v="0"/>
    <x v="0"/>
    <x v="8"/>
    <x v="1"/>
    <n v="157"/>
    <x v="0"/>
    <n v="56.23770491803279"/>
    <n v="0"/>
    <x v="0"/>
    <x v="0"/>
    <x v="0"/>
    <x v="1"/>
    <x v="0"/>
  </r>
  <r>
    <n v="15787"/>
    <x v="3"/>
    <x v="0"/>
    <x v="2"/>
    <x v="1"/>
    <x v="2"/>
    <x v="81"/>
    <x v="5"/>
    <x v="11"/>
    <s v="Non-Degree Seeking"/>
    <x v="0"/>
    <x v="0"/>
    <x v="0"/>
    <x v="1"/>
    <x v="1"/>
    <n v="-661"/>
    <x v="0"/>
    <n v="58.477625570776254"/>
    <n v="0"/>
    <x v="0"/>
    <x v="0"/>
    <x v="0"/>
    <x v="1"/>
    <x v="0"/>
  </r>
  <r>
    <n v="93871"/>
    <x v="3"/>
    <x v="0"/>
    <x v="2"/>
    <x v="1"/>
    <x v="2"/>
    <x v="81"/>
    <x v="5"/>
    <x v="11"/>
    <s v="Non-Degree Seeking"/>
    <x v="0"/>
    <x v="0"/>
    <x v="0"/>
    <x v="1"/>
    <x v="1"/>
    <n v="4794"/>
    <x v="0"/>
    <n v="43.543378995433791"/>
    <n v="0"/>
    <x v="0"/>
    <x v="0"/>
    <x v="0"/>
    <x v="1"/>
    <x v="0"/>
  </r>
  <r>
    <n v="618976"/>
    <x v="3"/>
    <x v="0"/>
    <x v="2"/>
    <x v="1"/>
    <x v="2"/>
    <x v="81"/>
    <x v="5"/>
    <x v="11"/>
    <s v="Non-Degree Seeking"/>
    <x v="0"/>
    <x v="0"/>
    <x v="0"/>
    <x v="1"/>
    <x v="0"/>
    <n v="8018"/>
    <x v="0"/>
    <n v="34.715981735159815"/>
    <n v="0"/>
    <x v="0"/>
    <x v="0"/>
    <x v="0"/>
    <x v="1"/>
    <x v="0"/>
  </r>
  <r>
    <n v="805723"/>
    <x v="3"/>
    <x v="0"/>
    <x v="2"/>
    <x v="1"/>
    <x v="2"/>
    <x v="81"/>
    <x v="5"/>
    <x v="11"/>
    <s v="Non-Degree Seeking"/>
    <x v="0"/>
    <x v="0"/>
    <x v="0"/>
    <x v="8"/>
    <x v="1"/>
    <n v="7794"/>
    <x v="0"/>
    <n v="35.329680365296802"/>
    <n v="0"/>
    <x v="0"/>
    <x v="0"/>
    <x v="0"/>
    <x v="1"/>
    <x v="0"/>
  </r>
  <r>
    <n v="1067675"/>
    <x v="3"/>
    <x v="0"/>
    <x v="2"/>
    <x v="1"/>
    <x v="2"/>
    <x v="81"/>
    <x v="5"/>
    <x v="11"/>
    <s v="Non-Degree Seeking"/>
    <x v="0"/>
    <x v="0"/>
    <x v="0"/>
    <x v="1"/>
    <x v="0"/>
    <n v="4085"/>
    <x v="0"/>
    <n v="45.483105022831047"/>
    <n v="0"/>
    <x v="0"/>
    <x v="0"/>
    <x v="0"/>
    <x v="1"/>
    <x v="0"/>
  </r>
  <r>
    <n v="1087811"/>
    <x v="3"/>
    <x v="0"/>
    <x v="2"/>
    <x v="1"/>
    <x v="2"/>
    <x v="81"/>
    <x v="5"/>
    <x v="11"/>
    <s v="Non-Degree Seeking"/>
    <x v="0"/>
    <x v="0"/>
    <x v="0"/>
    <x v="4"/>
    <x v="1"/>
    <n v="7736"/>
    <x v="0"/>
    <n v="35.488584474885847"/>
    <n v="0"/>
    <x v="0"/>
    <x v="0"/>
    <x v="2"/>
    <x v="1"/>
    <x v="0"/>
  </r>
  <r>
    <n v="1146292"/>
    <x v="3"/>
    <x v="0"/>
    <x v="2"/>
    <x v="1"/>
    <x v="2"/>
    <x v="81"/>
    <x v="5"/>
    <x v="11"/>
    <s v="Non-Degree Seeking"/>
    <x v="0"/>
    <x v="0"/>
    <x v="0"/>
    <x v="8"/>
    <x v="0"/>
    <n v="8904"/>
    <x v="0"/>
    <n v="32.289617486338798"/>
    <n v="0"/>
    <x v="0"/>
    <x v="0"/>
    <x v="0"/>
    <x v="1"/>
    <x v="0"/>
  </r>
  <r>
    <n v="1146329"/>
    <x v="3"/>
    <x v="0"/>
    <x v="2"/>
    <x v="1"/>
    <x v="2"/>
    <x v="81"/>
    <x v="5"/>
    <x v="11"/>
    <s v="Non-Degree Seeking"/>
    <x v="0"/>
    <x v="0"/>
    <x v="0"/>
    <x v="8"/>
    <x v="1"/>
    <n v="11542"/>
    <x v="0"/>
    <n v="25.066666666666666"/>
    <n v="0"/>
    <x v="0"/>
    <x v="0"/>
    <x v="0"/>
    <x v="1"/>
    <x v="0"/>
  </r>
  <r>
    <n v="1152757"/>
    <x v="3"/>
    <x v="0"/>
    <x v="2"/>
    <x v="1"/>
    <x v="2"/>
    <x v="81"/>
    <x v="5"/>
    <x v="11"/>
    <s v="Non-Degree Seeking"/>
    <x v="0"/>
    <x v="0"/>
    <x v="0"/>
    <x v="8"/>
    <x v="1"/>
    <n v="12445"/>
    <x v="0"/>
    <n v="22.595433789954338"/>
    <n v="0"/>
    <x v="0"/>
    <x v="0"/>
    <x v="0"/>
    <x v="1"/>
    <x v="0"/>
  </r>
  <r>
    <n v="1163007"/>
    <x v="3"/>
    <x v="0"/>
    <x v="2"/>
    <x v="1"/>
    <x v="2"/>
    <x v="81"/>
    <x v="5"/>
    <x v="11"/>
    <s v="Non-Degree Seeking"/>
    <x v="0"/>
    <x v="0"/>
    <x v="0"/>
    <x v="8"/>
    <x v="0"/>
    <n v="14403"/>
    <x v="0"/>
    <n v="17.233789954337901"/>
    <n v="0"/>
    <x v="0"/>
    <x v="0"/>
    <x v="0"/>
    <x v="1"/>
    <x v="0"/>
  </r>
  <r>
    <n v="1167515"/>
    <x v="3"/>
    <x v="0"/>
    <x v="2"/>
    <x v="1"/>
    <x v="2"/>
    <x v="81"/>
    <x v="5"/>
    <x v="11"/>
    <s v="Non-Degree Seeking"/>
    <x v="0"/>
    <x v="0"/>
    <x v="0"/>
    <x v="8"/>
    <x v="0"/>
    <n v="13829"/>
    <x v="0"/>
    <n v="18.806392694063927"/>
    <n v="0"/>
    <x v="0"/>
    <x v="0"/>
    <x v="0"/>
    <x v="1"/>
    <x v="0"/>
  </r>
  <r>
    <n v="1168520"/>
    <x v="3"/>
    <x v="0"/>
    <x v="2"/>
    <x v="1"/>
    <x v="2"/>
    <x v="81"/>
    <x v="5"/>
    <x v="11"/>
    <s v="Non-Degree Seeking"/>
    <x v="0"/>
    <x v="0"/>
    <x v="0"/>
    <x v="8"/>
    <x v="1"/>
    <n v="8153"/>
    <x v="0"/>
    <n v="34.346118721461188"/>
    <n v="0"/>
    <x v="0"/>
    <x v="0"/>
    <x v="0"/>
    <x v="1"/>
    <x v="0"/>
  </r>
  <r>
    <n v="1168925"/>
    <x v="3"/>
    <x v="0"/>
    <x v="2"/>
    <x v="1"/>
    <x v="2"/>
    <x v="81"/>
    <x v="5"/>
    <x v="11"/>
    <s v="Non-Degree Seeking"/>
    <x v="0"/>
    <x v="0"/>
    <x v="0"/>
    <x v="8"/>
    <x v="1"/>
    <n v="11845"/>
    <x v="0"/>
    <n v="24.237704918032787"/>
    <n v="0"/>
    <x v="0"/>
    <x v="0"/>
    <x v="0"/>
    <x v="1"/>
    <x v="0"/>
  </r>
  <r>
    <n v="1169452"/>
    <x v="3"/>
    <x v="0"/>
    <x v="2"/>
    <x v="1"/>
    <x v="2"/>
    <x v="81"/>
    <x v="5"/>
    <x v="11"/>
    <s v="Non-Degree Seeking"/>
    <x v="0"/>
    <x v="0"/>
    <x v="0"/>
    <x v="8"/>
    <x v="1"/>
    <n v="11710"/>
    <x v="0"/>
    <n v="24.606557377049178"/>
    <n v="0"/>
    <x v="0"/>
    <x v="0"/>
    <x v="0"/>
    <x v="1"/>
    <x v="0"/>
  </r>
  <r>
    <n v="38377"/>
    <x v="3"/>
    <x v="0"/>
    <x v="2"/>
    <x v="2"/>
    <x v="0"/>
    <x v="81"/>
    <x v="5"/>
    <x v="11"/>
    <s v="Non-Degree Seeking"/>
    <x v="0"/>
    <x v="0"/>
    <x v="0"/>
    <x v="17"/>
    <x v="0"/>
    <n v="-3029"/>
    <x v="0"/>
    <n v="64.959817351598176"/>
    <n v="0"/>
    <x v="0"/>
    <x v="0"/>
    <x v="1"/>
    <x v="1"/>
    <x v="0"/>
  </r>
  <r>
    <n v="116595"/>
    <x v="3"/>
    <x v="0"/>
    <x v="2"/>
    <x v="2"/>
    <x v="0"/>
    <x v="81"/>
    <x v="5"/>
    <x v="11"/>
    <s v="Non-Degree Seeking"/>
    <x v="0"/>
    <x v="0"/>
    <x v="0"/>
    <x v="1"/>
    <x v="0"/>
    <n v="3136"/>
    <x v="0"/>
    <n v="48.081967213114751"/>
    <n v="0"/>
    <x v="0"/>
    <x v="0"/>
    <x v="0"/>
    <x v="1"/>
    <x v="0"/>
  </r>
  <r>
    <n v="118950"/>
    <x v="3"/>
    <x v="0"/>
    <x v="2"/>
    <x v="2"/>
    <x v="0"/>
    <x v="81"/>
    <x v="5"/>
    <x v="11"/>
    <s v="Non-Degree Seeking"/>
    <x v="0"/>
    <x v="0"/>
    <x v="0"/>
    <x v="1"/>
    <x v="0"/>
    <n v="6464"/>
    <x v="0"/>
    <n v="38.970776255707761"/>
    <n v="0"/>
    <x v="0"/>
    <x v="0"/>
    <x v="0"/>
    <x v="1"/>
    <x v="0"/>
  </r>
  <r>
    <n v="119427"/>
    <x v="3"/>
    <x v="0"/>
    <x v="2"/>
    <x v="2"/>
    <x v="0"/>
    <x v="81"/>
    <x v="5"/>
    <x v="11"/>
    <s v="Non-Degree Seeking"/>
    <x v="0"/>
    <x v="0"/>
    <x v="0"/>
    <x v="1"/>
    <x v="1"/>
    <n v="-371"/>
    <x v="0"/>
    <n v="57.68310502283105"/>
    <n v="0"/>
    <x v="0"/>
    <x v="0"/>
    <x v="0"/>
    <x v="1"/>
    <x v="0"/>
  </r>
  <r>
    <n v="127557"/>
    <x v="3"/>
    <x v="0"/>
    <x v="2"/>
    <x v="2"/>
    <x v="0"/>
    <x v="81"/>
    <x v="5"/>
    <x v="11"/>
    <s v="Non-Degree Seeking"/>
    <x v="0"/>
    <x v="0"/>
    <x v="0"/>
    <x v="1"/>
    <x v="0"/>
    <n v="-3641"/>
    <x v="0"/>
    <n v="66.6365296803653"/>
    <n v="0"/>
    <x v="0"/>
    <x v="0"/>
    <x v="0"/>
    <x v="1"/>
    <x v="0"/>
  </r>
  <r>
    <n v="351873"/>
    <x v="3"/>
    <x v="0"/>
    <x v="2"/>
    <x v="2"/>
    <x v="0"/>
    <x v="81"/>
    <x v="5"/>
    <x v="11"/>
    <s v="Non-Degree Seeking"/>
    <x v="0"/>
    <x v="0"/>
    <x v="0"/>
    <x v="1"/>
    <x v="1"/>
    <n v="8510"/>
    <x v="0"/>
    <n v="33.368036529680367"/>
    <n v="0"/>
    <x v="0"/>
    <x v="0"/>
    <x v="0"/>
    <x v="1"/>
    <x v="0"/>
  </r>
  <r>
    <n v="453051"/>
    <x v="3"/>
    <x v="0"/>
    <x v="2"/>
    <x v="2"/>
    <x v="0"/>
    <x v="81"/>
    <x v="5"/>
    <x v="11"/>
    <s v="Non-Degree Seeking"/>
    <x v="0"/>
    <x v="0"/>
    <x v="0"/>
    <x v="1"/>
    <x v="0"/>
    <n v="7357"/>
    <x v="0"/>
    <n v="36.524590163934427"/>
    <n v="0"/>
    <x v="0"/>
    <x v="0"/>
    <x v="0"/>
    <x v="1"/>
    <x v="0"/>
  </r>
  <r>
    <n v="695704"/>
    <x v="3"/>
    <x v="0"/>
    <x v="2"/>
    <x v="2"/>
    <x v="0"/>
    <x v="81"/>
    <x v="5"/>
    <x v="11"/>
    <s v="Non-Degree Seeking"/>
    <x v="0"/>
    <x v="0"/>
    <x v="0"/>
    <x v="1"/>
    <x v="0"/>
    <n v="1807"/>
    <x v="0"/>
    <n v="51.721311475409834"/>
    <n v="0"/>
    <x v="0"/>
    <x v="0"/>
    <x v="0"/>
    <x v="1"/>
    <x v="0"/>
  </r>
  <r>
    <n v="861591"/>
    <x v="3"/>
    <x v="0"/>
    <x v="2"/>
    <x v="2"/>
    <x v="0"/>
    <x v="81"/>
    <x v="5"/>
    <x v="11"/>
    <s v="Non-Degree Seeking"/>
    <x v="0"/>
    <x v="0"/>
    <x v="0"/>
    <x v="20"/>
    <x v="0"/>
    <n v="10327"/>
    <x v="0"/>
    <n v="28.393442622950822"/>
    <n v="0"/>
    <x v="0"/>
    <x v="0"/>
    <x v="1"/>
    <x v="1"/>
    <x v="0"/>
  </r>
  <r>
    <n v="894036"/>
    <x v="3"/>
    <x v="0"/>
    <x v="2"/>
    <x v="2"/>
    <x v="0"/>
    <x v="81"/>
    <x v="5"/>
    <x v="11"/>
    <s v="Non-Degree Seeking"/>
    <x v="0"/>
    <x v="0"/>
    <x v="0"/>
    <x v="1"/>
    <x v="0"/>
    <n v="2575"/>
    <x v="0"/>
    <n v="49.617351598173514"/>
    <n v="0"/>
    <x v="0"/>
    <x v="0"/>
    <x v="0"/>
    <x v="1"/>
    <x v="0"/>
  </r>
  <r>
    <n v="898778"/>
    <x v="3"/>
    <x v="0"/>
    <x v="2"/>
    <x v="2"/>
    <x v="0"/>
    <x v="81"/>
    <x v="5"/>
    <x v="11"/>
    <s v="Non-Degree Seeking"/>
    <x v="0"/>
    <x v="0"/>
    <x v="0"/>
    <x v="1"/>
    <x v="0"/>
    <n v="10963"/>
    <x v="0"/>
    <n v="26.652968036529682"/>
    <n v="0"/>
    <x v="0"/>
    <x v="0"/>
    <x v="0"/>
    <x v="1"/>
    <x v="0"/>
  </r>
  <r>
    <n v="978096"/>
    <x v="3"/>
    <x v="0"/>
    <x v="2"/>
    <x v="2"/>
    <x v="0"/>
    <x v="81"/>
    <x v="5"/>
    <x v="11"/>
    <s v="Non-Degree Seeking"/>
    <x v="0"/>
    <x v="0"/>
    <x v="0"/>
    <x v="5"/>
    <x v="1"/>
    <n v="10366"/>
    <x v="0"/>
    <n v="28.28688524590164"/>
    <n v="0"/>
    <x v="0"/>
    <x v="0"/>
    <x v="3"/>
    <x v="1"/>
    <x v="0"/>
  </r>
  <r>
    <n v="1015582"/>
    <x v="3"/>
    <x v="0"/>
    <x v="2"/>
    <x v="2"/>
    <x v="0"/>
    <x v="81"/>
    <x v="5"/>
    <x v="11"/>
    <s v="Non-Degree Seeking"/>
    <x v="0"/>
    <x v="0"/>
    <x v="0"/>
    <x v="8"/>
    <x v="1"/>
    <n v="12583"/>
    <x v="0"/>
    <n v="22.217351598173519"/>
    <n v="0"/>
    <x v="0"/>
    <x v="0"/>
    <x v="0"/>
    <x v="1"/>
    <x v="0"/>
  </r>
  <r>
    <n v="1049011"/>
    <x v="3"/>
    <x v="0"/>
    <x v="2"/>
    <x v="2"/>
    <x v="0"/>
    <x v="81"/>
    <x v="5"/>
    <x v="11"/>
    <s v="Non-Degree Seeking"/>
    <x v="0"/>
    <x v="0"/>
    <x v="0"/>
    <x v="1"/>
    <x v="1"/>
    <n v="12947"/>
    <x v="0"/>
    <n v="21.220091324200915"/>
    <n v="0"/>
    <x v="0"/>
    <x v="0"/>
    <x v="0"/>
    <x v="1"/>
    <x v="0"/>
  </r>
  <r>
    <n v="1125067"/>
    <x v="3"/>
    <x v="0"/>
    <x v="2"/>
    <x v="2"/>
    <x v="0"/>
    <x v="81"/>
    <x v="5"/>
    <x v="11"/>
    <s v="Non-Degree Seeking"/>
    <x v="0"/>
    <x v="0"/>
    <x v="0"/>
    <x v="1"/>
    <x v="0"/>
    <n v="-2696"/>
    <x v="0"/>
    <n v="64.049180327868854"/>
    <n v="0"/>
    <x v="0"/>
    <x v="0"/>
    <x v="0"/>
    <x v="1"/>
    <x v="0"/>
  </r>
  <r>
    <n v="1130309"/>
    <x v="3"/>
    <x v="0"/>
    <x v="2"/>
    <x v="2"/>
    <x v="0"/>
    <x v="81"/>
    <x v="5"/>
    <x v="11"/>
    <s v="Non-Degree Seeking"/>
    <x v="0"/>
    <x v="0"/>
    <x v="0"/>
    <x v="8"/>
    <x v="1"/>
    <n v="13341"/>
    <x v="0"/>
    <n v="20.142076502732241"/>
    <n v="0"/>
    <x v="0"/>
    <x v="0"/>
    <x v="0"/>
    <x v="1"/>
    <x v="0"/>
  </r>
  <r>
    <n v="1135444"/>
    <x v="3"/>
    <x v="0"/>
    <x v="2"/>
    <x v="2"/>
    <x v="0"/>
    <x v="81"/>
    <x v="5"/>
    <x v="11"/>
    <s v="Non-Degree Seeking"/>
    <x v="0"/>
    <x v="0"/>
    <x v="0"/>
    <x v="8"/>
    <x v="0"/>
    <n v="8713"/>
    <x v="0"/>
    <n v="32.811872146118723"/>
    <n v="0"/>
    <x v="0"/>
    <x v="0"/>
    <x v="0"/>
    <x v="1"/>
    <x v="0"/>
  </r>
  <r>
    <n v="1143915"/>
    <x v="3"/>
    <x v="0"/>
    <x v="2"/>
    <x v="2"/>
    <x v="0"/>
    <x v="81"/>
    <x v="5"/>
    <x v="11"/>
    <s v="Non-Degree Seeking"/>
    <x v="0"/>
    <x v="0"/>
    <x v="0"/>
    <x v="8"/>
    <x v="0"/>
    <n v="3940"/>
    <x v="0"/>
    <n v="45.880365296803653"/>
    <n v="0"/>
    <x v="0"/>
    <x v="0"/>
    <x v="0"/>
    <x v="1"/>
    <x v="0"/>
  </r>
  <r>
    <n v="1151857"/>
    <x v="3"/>
    <x v="0"/>
    <x v="2"/>
    <x v="2"/>
    <x v="0"/>
    <x v="81"/>
    <x v="5"/>
    <x v="11"/>
    <s v="Non-Degree Seeking"/>
    <x v="0"/>
    <x v="0"/>
    <x v="0"/>
    <x v="8"/>
    <x v="0"/>
    <n v="-372"/>
    <x v="0"/>
    <n v="57.685844748858443"/>
    <n v="0"/>
    <x v="0"/>
    <x v="0"/>
    <x v="0"/>
    <x v="1"/>
    <x v="0"/>
  </r>
  <r>
    <n v="1167229"/>
    <x v="3"/>
    <x v="0"/>
    <x v="2"/>
    <x v="2"/>
    <x v="0"/>
    <x v="81"/>
    <x v="5"/>
    <x v="11"/>
    <s v="Non-Degree Seeking"/>
    <x v="0"/>
    <x v="0"/>
    <x v="0"/>
    <x v="8"/>
    <x v="0"/>
    <n v="7336"/>
    <x v="0"/>
    <n v="36.581967213114751"/>
    <n v="0"/>
    <x v="0"/>
    <x v="0"/>
    <x v="0"/>
    <x v="1"/>
    <x v="0"/>
  </r>
  <r>
    <n v="1167686"/>
    <x v="3"/>
    <x v="0"/>
    <x v="2"/>
    <x v="2"/>
    <x v="0"/>
    <x v="81"/>
    <x v="5"/>
    <x v="11"/>
    <s v="Non-Degree Seeking"/>
    <x v="0"/>
    <x v="0"/>
    <x v="0"/>
    <x v="8"/>
    <x v="1"/>
    <n v="10406"/>
    <x v="0"/>
    <n v="28.1775956284153"/>
    <n v="0"/>
    <x v="0"/>
    <x v="0"/>
    <x v="0"/>
    <x v="1"/>
    <x v="0"/>
  </r>
  <r>
    <n v="71859"/>
    <x v="3"/>
    <x v="0"/>
    <x v="2"/>
    <x v="2"/>
    <x v="1"/>
    <x v="81"/>
    <x v="5"/>
    <x v="11"/>
    <s v="Non-Degree Seeking"/>
    <x v="0"/>
    <x v="0"/>
    <x v="0"/>
    <x v="2"/>
    <x v="0"/>
    <n v="-2074"/>
    <x v="0"/>
    <n v="62.346118721461188"/>
    <n v="0"/>
    <x v="0"/>
    <x v="0"/>
    <x v="1"/>
    <x v="1"/>
    <x v="0"/>
  </r>
  <r>
    <n v="740941"/>
    <x v="3"/>
    <x v="0"/>
    <x v="2"/>
    <x v="2"/>
    <x v="1"/>
    <x v="81"/>
    <x v="5"/>
    <x v="11"/>
    <s v="Non-Degree Seeking"/>
    <x v="0"/>
    <x v="0"/>
    <x v="0"/>
    <x v="5"/>
    <x v="1"/>
    <n v="4827"/>
    <x v="0"/>
    <n v="43.452968036529676"/>
    <n v="0"/>
    <x v="0"/>
    <x v="0"/>
    <x v="3"/>
    <x v="1"/>
    <x v="0"/>
  </r>
  <r>
    <n v="1097386"/>
    <x v="3"/>
    <x v="0"/>
    <x v="2"/>
    <x v="2"/>
    <x v="2"/>
    <x v="81"/>
    <x v="5"/>
    <x v="11"/>
    <s v="Non-Degree Seeking"/>
    <x v="0"/>
    <x v="0"/>
    <x v="0"/>
    <x v="1"/>
    <x v="1"/>
    <n v="13501"/>
    <x v="0"/>
    <n v="19.704918032786885"/>
    <n v="0"/>
    <x v="0"/>
    <x v="0"/>
    <x v="0"/>
    <x v="1"/>
    <x v="0"/>
  </r>
  <r>
    <n v="1168696"/>
    <x v="3"/>
    <x v="0"/>
    <x v="2"/>
    <x v="2"/>
    <x v="2"/>
    <x v="81"/>
    <x v="5"/>
    <x v="11"/>
    <s v="Non-Degree Seeking"/>
    <x v="0"/>
    <x v="0"/>
    <x v="0"/>
    <x v="8"/>
    <x v="1"/>
    <n v="14439"/>
    <x v="0"/>
    <n v="17.1351598173516"/>
    <n v="0"/>
    <x v="0"/>
    <x v="0"/>
    <x v="0"/>
    <x v="1"/>
    <x v="0"/>
  </r>
  <r>
    <n v="6759"/>
    <x v="3"/>
    <x v="0"/>
    <x v="2"/>
    <x v="0"/>
    <x v="0"/>
    <x v="81"/>
    <x v="5"/>
    <x v="11"/>
    <s v="Non-Degree Seeking"/>
    <x v="0"/>
    <x v="0"/>
    <x v="0"/>
    <x v="1"/>
    <x v="1"/>
    <n v="-1337"/>
    <x v="0"/>
    <n v="60.327868852459019"/>
    <n v="0"/>
    <x v="0"/>
    <x v="0"/>
    <x v="0"/>
    <x v="1"/>
    <x v="0"/>
  </r>
  <r>
    <n v="8992"/>
    <x v="3"/>
    <x v="0"/>
    <x v="2"/>
    <x v="0"/>
    <x v="0"/>
    <x v="81"/>
    <x v="5"/>
    <x v="11"/>
    <s v="Non-Degree Seeking"/>
    <x v="0"/>
    <x v="0"/>
    <x v="0"/>
    <x v="1"/>
    <x v="0"/>
    <n v="3122"/>
    <x v="0"/>
    <n v="48.120218579234972"/>
    <n v="0"/>
    <x v="0"/>
    <x v="0"/>
    <x v="0"/>
    <x v="1"/>
    <x v="0"/>
  </r>
  <r>
    <n v="17409"/>
    <x v="3"/>
    <x v="0"/>
    <x v="2"/>
    <x v="0"/>
    <x v="0"/>
    <x v="81"/>
    <x v="5"/>
    <x v="11"/>
    <s v="Non-Degree Seeking"/>
    <x v="0"/>
    <x v="0"/>
    <x v="0"/>
    <x v="0"/>
    <x v="0"/>
    <n v="2220"/>
    <x v="0"/>
    <n v="50.589954337899542"/>
    <n v="0"/>
    <x v="0"/>
    <x v="0"/>
    <x v="0"/>
    <x v="1"/>
    <x v="0"/>
  </r>
  <r>
    <n v="47358"/>
    <x v="3"/>
    <x v="0"/>
    <x v="2"/>
    <x v="0"/>
    <x v="0"/>
    <x v="81"/>
    <x v="5"/>
    <x v="11"/>
    <s v="Non-Degree Seeking"/>
    <x v="0"/>
    <x v="0"/>
    <x v="0"/>
    <x v="1"/>
    <x v="1"/>
    <n v="4070"/>
    <x v="0"/>
    <n v="45.524200913242005"/>
    <n v="0"/>
    <x v="0"/>
    <x v="0"/>
    <x v="0"/>
    <x v="1"/>
    <x v="0"/>
  </r>
  <r>
    <n v="56733"/>
    <x v="3"/>
    <x v="0"/>
    <x v="2"/>
    <x v="0"/>
    <x v="0"/>
    <x v="81"/>
    <x v="5"/>
    <x v="11"/>
    <s v="Non-Degree Seeking"/>
    <x v="0"/>
    <x v="0"/>
    <x v="0"/>
    <x v="1"/>
    <x v="0"/>
    <n v="-5710"/>
    <x v="0"/>
    <n v="72.300546448087431"/>
    <n v="0"/>
    <x v="0"/>
    <x v="0"/>
    <x v="0"/>
    <x v="1"/>
    <x v="0"/>
  </r>
  <r>
    <n v="71167"/>
    <x v="3"/>
    <x v="0"/>
    <x v="2"/>
    <x v="0"/>
    <x v="0"/>
    <x v="81"/>
    <x v="5"/>
    <x v="11"/>
    <s v="Non-Degree Seeking"/>
    <x v="0"/>
    <x v="0"/>
    <x v="0"/>
    <x v="0"/>
    <x v="1"/>
    <n v="-3747"/>
    <x v="0"/>
    <n v="66.926940639269404"/>
    <n v="0"/>
    <x v="0"/>
    <x v="0"/>
    <x v="0"/>
    <x v="1"/>
    <x v="0"/>
  </r>
  <r>
    <n v="72442"/>
    <x v="3"/>
    <x v="0"/>
    <x v="2"/>
    <x v="0"/>
    <x v="0"/>
    <x v="81"/>
    <x v="5"/>
    <x v="11"/>
    <s v="Non-Degree Seeking"/>
    <x v="0"/>
    <x v="0"/>
    <x v="0"/>
    <x v="1"/>
    <x v="0"/>
    <n v="-1112"/>
    <x v="0"/>
    <n v="59.713114754098356"/>
    <n v="0"/>
    <x v="0"/>
    <x v="0"/>
    <x v="0"/>
    <x v="1"/>
    <x v="0"/>
  </r>
  <r>
    <n v="83681"/>
    <x v="3"/>
    <x v="0"/>
    <x v="2"/>
    <x v="0"/>
    <x v="0"/>
    <x v="81"/>
    <x v="5"/>
    <x v="11"/>
    <s v="Non-Degree Seeking"/>
    <x v="0"/>
    <x v="0"/>
    <x v="0"/>
    <x v="1"/>
    <x v="1"/>
    <n v="-3830"/>
    <x v="0"/>
    <n v="67.154337899543378"/>
    <n v="0"/>
    <x v="0"/>
    <x v="0"/>
    <x v="0"/>
    <x v="1"/>
    <x v="0"/>
  </r>
  <r>
    <n v="98581"/>
    <x v="3"/>
    <x v="0"/>
    <x v="2"/>
    <x v="0"/>
    <x v="0"/>
    <x v="81"/>
    <x v="5"/>
    <x v="11"/>
    <s v="Non-Degree Seeking"/>
    <x v="0"/>
    <x v="0"/>
    <x v="0"/>
    <x v="1"/>
    <x v="1"/>
    <n v="1983"/>
    <x v="0"/>
    <n v="51.239269406392694"/>
    <n v="0"/>
    <x v="0"/>
    <x v="0"/>
    <x v="0"/>
    <x v="1"/>
    <x v="0"/>
  </r>
  <r>
    <n v="99624"/>
    <x v="3"/>
    <x v="0"/>
    <x v="2"/>
    <x v="0"/>
    <x v="0"/>
    <x v="81"/>
    <x v="5"/>
    <x v="11"/>
    <s v="Non-Degree Seeking"/>
    <x v="0"/>
    <x v="0"/>
    <x v="0"/>
    <x v="1"/>
    <x v="0"/>
    <n v="2324"/>
    <x v="0"/>
    <n v="50.305022831050223"/>
    <n v="0"/>
    <x v="0"/>
    <x v="0"/>
    <x v="0"/>
    <x v="1"/>
    <x v="0"/>
  </r>
  <r>
    <n v="117421"/>
    <x v="3"/>
    <x v="0"/>
    <x v="2"/>
    <x v="0"/>
    <x v="0"/>
    <x v="81"/>
    <x v="5"/>
    <x v="11"/>
    <s v="Non-Degree Seeking"/>
    <x v="0"/>
    <x v="0"/>
    <x v="0"/>
    <x v="1"/>
    <x v="1"/>
    <n v="4545"/>
    <x v="0"/>
    <n v="44.224043715846996"/>
    <n v="0"/>
    <x v="0"/>
    <x v="0"/>
    <x v="0"/>
    <x v="1"/>
    <x v="0"/>
  </r>
  <r>
    <n v="118436"/>
    <x v="3"/>
    <x v="0"/>
    <x v="2"/>
    <x v="0"/>
    <x v="0"/>
    <x v="81"/>
    <x v="5"/>
    <x v="11"/>
    <s v="Non-Degree Seeking"/>
    <x v="0"/>
    <x v="0"/>
    <x v="0"/>
    <x v="1"/>
    <x v="0"/>
    <n v="3699"/>
    <x v="0"/>
    <n v="46.540639269406391"/>
    <n v="0"/>
    <x v="0"/>
    <x v="0"/>
    <x v="0"/>
    <x v="1"/>
    <x v="0"/>
  </r>
  <r>
    <n v="124916"/>
    <x v="3"/>
    <x v="0"/>
    <x v="2"/>
    <x v="0"/>
    <x v="0"/>
    <x v="81"/>
    <x v="5"/>
    <x v="11"/>
    <s v="Non-Degree Seeking"/>
    <x v="0"/>
    <x v="0"/>
    <x v="0"/>
    <x v="1"/>
    <x v="0"/>
    <n v="-5989"/>
    <x v="0"/>
    <n v="73.063926940639277"/>
    <n v="0"/>
    <x v="0"/>
    <x v="0"/>
    <x v="0"/>
    <x v="1"/>
    <x v="0"/>
  </r>
  <r>
    <n v="130338"/>
    <x v="3"/>
    <x v="0"/>
    <x v="2"/>
    <x v="0"/>
    <x v="0"/>
    <x v="81"/>
    <x v="5"/>
    <x v="11"/>
    <s v="Non-Degree Seeking"/>
    <x v="0"/>
    <x v="0"/>
    <x v="0"/>
    <x v="1"/>
    <x v="0"/>
    <n v="1188"/>
    <x v="0"/>
    <n v="53.414611872146118"/>
    <n v="0"/>
    <x v="0"/>
    <x v="0"/>
    <x v="0"/>
    <x v="1"/>
    <x v="0"/>
  </r>
  <r>
    <n v="134459"/>
    <x v="3"/>
    <x v="0"/>
    <x v="2"/>
    <x v="0"/>
    <x v="0"/>
    <x v="81"/>
    <x v="5"/>
    <x v="11"/>
    <s v="Non-Degree Seeking"/>
    <x v="0"/>
    <x v="0"/>
    <x v="0"/>
    <x v="1"/>
    <x v="0"/>
    <n v="1841"/>
    <x v="0"/>
    <n v="51.628310502283099"/>
    <n v="0"/>
    <x v="0"/>
    <x v="0"/>
    <x v="0"/>
    <x v="1"/>
    <x v="0"/>
  </r>
  <r>
    <n v="144719"/>
    <x v="3"/>
    <x v="0"/>
    <x v="2"/>
    <x v="0"/>
    <x v="0"/>
    <x v="81"/>
    <x v="5"/>
    <x v="11"/>
    <s v="Non-Degree Seeking"/>
    <x v="0"/>
    <x v="0"/>
    <x v="0"/>
    <x v="1"/>
    <x v="0"/>
    <n v="-1506"/>
    <x v="0"/>
    <n v="60.789954337899538"/>
    <n v="0"/>
    <x v="0"/>
    <x v="0"/>
    <x v="0"/>
    <x v="1"/>
    <x v="0"/>
  </r>
  <r>
    <n v="149212"/>
    <x v="3"/>
    <x v="0"/>
    <x v="2"/>
    <x v="0"/>
    <x v="0"/>
    <x v="81"/>
    <x v="5"/>
    <x v="11"/>
    <s v="Non-Degree Seeking"/>
    <x v="0"/>
    <x v="0"/>
    <x v="0"/>
    <x v="17"/>
    <x v="0"/>
    <n v="3285"/>
    <x v="0"/>
    <n v="47.674863387978142"/>
    <n v="0"/>
    <x v="0"/>
    <x v="0"/>
    <x v="1"/>
    <x v="1"/>
    <x v="0"/>
  </r>
  <r>
    <n v="158057"/>
    <x v="3"/>
    <x v="0"/>
    <x v="2"/>
    <x v="0"/>
    <x v="0"/>
    <x v="81"/>
    <x v="5"/>
    <x v="11"/>
    <s v="Non-Degree Seeking"/>
    <x v="0"/>
    <x v="0"/>
    <x v="0"/>
    <x v="1"/>
    <x v="0"/>
    <n v="-3499"/>
    <x v="0"/>
    <n v="66.247488584474894"/>
    <n v="0"/>
    <x v="0"/>
    <x v="0"/>
    <x v="0"/>
    <x v="1"/>
    <x v="0"/>
  </r>
  <r>
    <n v="203410"/>
    <x v="3"/>
    <x v="0"/>
    <x v="2"/>
    <x v="0"/>
    <x v="0"/>
    <x v="81"/>
    <x v="5"/>
    <x v="11"/>
    <s v="Non-Degree Seeking"/>
    <x v="0"/>
    <x v="0"/>
    <x v="0"/>
    <x v="1"/>
    <x v="0"/>
    <n v="-1879"/>
    <x v="0"/>
    <n v="61.811872146118716"/>
    <n v="0"/>
    <x v="0"/>
    <x v="0"/>
    <x v="0"/>
    <x v="1"/>
    <x v="0"/>
  </r>
  <r>
    <n v="207014"/>
    <x v="3"/>
    <x v="0"/>
    <x v="2"/>
    <x v="0"/>
    <x v="0"/>
    <x v="81"/>
    <x v="5"/>
    <x v="11"/>
    <s v="Non-Degree Seeking"/>
    <x v="0"/>
    <x v="0"/>
    <x v="0"/>
    <x v="1"/>
    <x v="1"/>
    <n v="938"/>
    <x v="0"/>
    <n v="54.099543378995435"/>
    <n v="0"/>
    <x v="0"/>
    <x v="0"/>
    <x v="0"/>
    <x v="1"/>
    <x v="0"/>
  </r>
  <r>
    <n v="207863"/>
    <x v="3"/>
    <x v="0"/>
    <x v="2"/>
    <x v="0"/>
    <x v="0"/>
    <x v="81"/>
    <x v="5"/>
    <x v="11"/>
    <s v="Non-Degree Seeking"/>
    <x v="0"/>
    <x v="0"/>
    <x v="0"/>
    <x v="1"/>
    <x v="0"/>
    <n v="-3259"/>
    <x v="0"/>
    <n v="65.589954337899542"/>
    <n v="0"/>
    <x v="0"/>
    <x v="0"/>
    <x v="0"/>
    <x v="1"/>
    <x v="0"/>
  </r>
  <r>
    <n v="300202"/>
    <x v="3"/>
    <x v="0"/>
    <x v="2"/>
    <x v="0"/>
    <x v="0"/>
    <x v="81"/>
    <x v="5"/>
    <x v="11"/>
    <s v="Non-Degree Seeking"/>
    <x v="0"/>
    <x v="0"/>
    <x v="0"/>
    <x v="1"/>
    <x v="0"/>
    <n v="3305"/>
    <x v="0"/>
    <n v="47.620091324200914"/>
    <n v="0"/>
    <x v="0"/>
    <x v="0"/>
    <x v="0"/>
    <x v="1"/>
    <x v="0"/>
  </r>
  <r>
    <n v="356147"/>
    <x v="3"/>
    <x v="0"/>
    <x v="2"/>
    <x v="0"/>
    <x v="0"/>
    <x v="81"/>
    <x v="5"/>
    <x v="11"/>
    <s v="Non-Degree Seeking"/>
    <x v="0"/>
    <x v="0"/>
    <x v="0"/>
    <x v="2"/>
    <x v="0"/>
    <n v="2411"/>
    <x v="0"/>
    <n v="50.066666666666663"/>
    <n v="0"/>
    <x v="0"/>
    <x v="0"/>
    <x v="1"/>
    <x v="1"/>
    <x v="0"/>
  </r>
  <r>
    <n v="451816"/>
    <x v="3"/>
    <x v="0"/>
    <x v="2"/>
    <x v="0"/>
    <x v="0"/>
    <x v="81"/>
    <x v="5"/>
    <x v="11"/>
    <s v="Non-Degree Seeking"/>
    <x v="0"/>
    <x v="0"/>
    <x v="0"/>
    <x v="1"/>
    <x v="0"/>
    <n v="5712"/>
    <x v="0"/>
    <n v="41.028310502283105"/>
    <n v="0"/>
    <x v="0"/>
    <x v="0"/>
    <x v="0"/>
    <x v="1"/>
    <x v="0"/>
  </r>
  <r>
    <n v="506927"/>
    <x v="3"/>
    <x v="0"/>
    <x v="2"/>
    <x v="0"/>
    <x v="0"/>
    <x v="81"/>
    <x v="5"/>
    <x v="11"/>
    <s v="Non-Degree Seeking"/>
    <x v="0"/>
    <x v="0"/>
    <x v="0"/>
    <x v="1"/>
    <x v="1"/>
    <n v="2739"/>
    <x v="0"/>
    <n v="49.168036529680364"/>
    <n v="0"/>
    <x v="0"/>
    <x v="0"/>
    <x v="0"/>
    <x v="1"/>
    <x v="0"/>
  </r>
  <r>
    <n v="531320"/>
    <x v="3"/>
    <x v="0"/>
    <x v="2"/>
    <x v="0"/>
    <x v="0"/>
    <x v="81"/>
    <x v="5"/>
    <x v="11"/>
    <s v="Non-Degree Seeking"/>
    <x v="0"/>
    <x v="0"/>
    <x v="0"/>
    <x v="1"/>
    <x v="1"/>
    <n v="3944"/>
    <x v="0"/>
    <n v="45.86940639269406"/>
    <n v="0"/>
    <x v="0"/>
    <x v="0"/>
    <x v="0"/>
    <x v="1"/>
    <x v="0"/>
  </r>
  <r>
    <n v="533150"/>
    <x v="3"/>
    <x v="0"/>
    <x v="2"/>
    <x v="0"/>
    <x v="0"/>
    <x v="81"/>
    <x v="5"/>
    <x v="11"/>
    <s v="Non-Degree Seeking"/>
    <x v="0"/>
    <x v="0"/>
    <x v="0"/>
    <x v="6"/>
    <x v="0"/>
    <n v="-2600"/>
    <x v="0"/>
    <n v="63.786885245901644"/>
    <n v="0"/>
    <x v="0"/>
    <x v="0"/>
    <x v="1"/>
    <x v="1"/>
    <x v="0"/>
  </r>
  <r>
    <n v="565518"/>
    <x v="3"/>
    <x v="0"/>
    <x v="2"/>
    <x v="0"/>
    <x v="0"/>
    <x v="81"/>
    <x v="5"/>
    <x v="11"/>
    <s v="Non-Degree Seeking"/>
    <x v="0"/>
    <x v="0"/>
    <x v="0"/>
    <x v="1"/>
    <x v="1"/>
    <n v="4459"/>
    <x v="0"/>
    <n v="44.459016393442624"/>
    <n v="0"/>
    <x v="0"/>
    <x v="0"/>
    <x v="0"/>
    <x v="1"/>
    <x v="0"/>
  </r>
  <r>
    <n v="572702"/>
    <x v="3"/>
    <x v="0"/>
    <x v="2"/>
    <x v="0"/>
    <x v="0"/>
    <x v="81"/>
    <x v="5"/>
    <x v="11"/>
    <s v="Non-Degree Seeking"/>
    <x v="0"/>
    <x v="0"/>
    <x v="0"/>
    <x v="1"/>
    <x v="1"/>
    <n v="6656"/>
    <x v="0"/>
    <n v="38.44474885844749"/>
    <n v="0"/>
    <x v="0"/>
    <x v="0"/>
    <x v="0"/>
    <x v="1"/>
    <x v="0"/>
  </r>
  <r>
    <n v="636493"/>
    <x v="3"/>
    <x v="0"/>
    <x v="2"/>
    <x v="0"/>
    <x v="0"/>
    <x v="81"/>
    <x v="5"/>
    <x v="11"/>
    <s v="Non-Degree Seeking"/>
    <x v="0"/>
    <x v="0"/>
    <x v="0"/>
    <x v="1"/>
    <x v="1"/>
    <n v="5863"/>
    <x v="0"/>
    <n v="40.614754098360656"/>
    <n v="0"/>
    <x v="0"/>
    <x v="0"/>
    <x v="0"/>
    <x v="1"/>
    <x v="0"/>
  </r>
  <r>
    <n v="667093"/>
    <x v="3"/>
    <x v="0"/>
    <x v="2"/>
    <x v="0"/>
    <x v="0"/>
    <x v="81"/>
    <x v="5"/>
    <x v="11"/>
    <s v="Non-Degree Seeking"/>
    <x v="0"/>
    <x v="0"/>
    <x v="0"/>
    <x v="1"/>
    <x v="0"/>
    <n v="8833"/>
    <x v="0"/>
    <n v="32.483606557377051"/>
    <n v="0"/>
    <x v="0"/>
    <x v="0"/>
    <x v="0"/>
    <x v="1"/>
    <x v="0"/>
  </r>
  <r>
    <n v="673243"/>
    <x v="3"/>
    <x v="0"/>
    <x v="2"/>
    <x v="0"/>
    <x v="0"/>
    <x v="81"/>
    <x v="5"/>
    <x v="11"/>
    <s v="Non-Degree Seeking"/>
    <x v="0"/>
    <x v="0"/>
    <x v="0"/>
    <x v="1"/>
    <x v="1"/>
    <n v="3092"/>
    <x v="0"/>
    <n v="48.202185792349724"/>
    <n v="0"/>
    <x v="0"/>
    <x v="0"/>
    <x v="0"/>
    <x v="1"/>
    <x v="0"/>
  </r>
  <r>
    <n v="688927"/>
    <x v="3"/>
    <x v="0"/>
    <x v="2"/>
    <x v="0"/>
    <x v="0"/>
    <x v="81"/>
    <x v="5"/>
    <x v="11"/>
    <s v="Non-Degree Seeking"/>
    <x v="0"/>
    <x v="0"/>
    <x v="0"/>
    <x v="1"/>
    <x v="0"/>
    <n v="6996"/>
    <x v="0"/>
    <n v="37.513242009132419"/>
    <n v="0"/>
    <x v="0"/>
    <x v="0"/>
    <x v="0"/>
    <x v="1"/>
    <x v="0"/>
  </r>
  <r>
    <n v="724536"/>
    <x v="3"/>
    <x v="0"/>
    <x v="2"/>
    <x v="0"/>
    <x v="0"/>
    <x v="81"/>
    <x v="5"/>
    <x v="11"/>
    <s v="Non-Degree Seeking"/>
    <x v="0"/>
    <x v="0"/>
    <x v="0"/>
    <x v="0"/>
    <x v="1"/>
    <n v="6095"/>
    <x v="0"/>
    <n v="39.980874316939889"/>
    <n v="0"/>
    <x v="0"/>
    <x v="0"/>
    <x v="0"/>
    <x v="1"/>
    <x v="0"/>
  </r>
  <r>
    <n v="748942"/>
    <x v="3"/>
    <x v="0"/>
    <x v="2"/>
    <x v="0"/>
    <x v="0"/>
    <x v="81"/>
    <x v="5"/>
    <x v="11"/>
    <s v="Non-Degree Seeking"/>
    <x v="0"/>
    <x v="0"/>
    <x v="0"/>
    <x v="1"/>
    <x v="0"/>
    <n v="-3451"/>
    <x v="0"/>
    <n v="66.115981735159821"/>
    <n v="0"/>
    <x v="0"/>
    <x v="0"/>
    <x v="0"/>
    <x v="1"/>
    <x v="0"/>
  </r>
  <r>
    <n v="805902"/>
    <x v="3"/>
    <x v="0"/>
    <x v="2"/>
    <x v="0"/>
    <x v="0"/>
    <x v="81"/>
    <x v="5"/>
    <x v="11"/>
    <s v="Non-Degree Seeking"/>
    <x v="0"/>
    <x v="0"/>
    <x v="0"/>
    <x v="1"/>
    <x v="0"/>
    <n v="8450"/>
    <x v="0"/>
    <n v="33.532420091324198"/>
    <n v="0"/>
    <x v="0"/>
    <x v="0"/>
    <x v="0"/>
    <x v="1"/>
    <x v="0"/>
  </r>
  <r>
    <n v="806069"/>
    <x v="3"/>
    <x v="0"/>
    <x v="2"/>
    <x v="0"/>
    <x v="0"/>
    <x v="81"/>
    <x v="5"/>
    <x v="11"/>
    <s v="Non-Degree Seeking"/>
    <x v="0"/>
    <x v="0"/>
    <x v="0"/>
    <x v="1"/>
    <x v="0"/>
    <n v="352"/>
    <x v="0"/>
    <n v="55.704918032786885"/>
    <n v="0"/>
    <x v="0"/>
    <x v="0"/>
    <x v="0"/>
    <x v="1"/>
    <x v="0"/>
  </r>
  <r>
    <n v="829370"/>
    <x v="3"/>
    <x v="0"/>
    <x v="2"/>
    <x v="0"/>
    <x v="0"/>
    <x v="81"/>
    <x v="5"/>
    <x v="11"/>
    <s v="Non-Degree Seeking"/>
    <x v="0"/>
    <x v="0"/>
    <x v="0"/>
    <x v="1"/>
    <x v="1"/>
    <n v="7853"/>
    <x v="0"/>
    <n v="35.168036529680364"/>
    <n v="0"/>
    <x v="0"/>
    <x v="0"/>
    <x v="0"/>
    <x v="1"/>
    <x v="0"/>
  </r>
  <r>
    <n v="846303"/>
    <x v="3"/>
    <x v="0"/>
    <x v="2"/>
    <x v="0"/>
    <x v="0"/>
    <x v="81"/>
    <x v="5"/>
    <x v="11"/>
    <s v="Non-Degree Seeking"/>
    <x v="0"/>
    <x v="0"/>
    <x v="0"/>
    <x v="1"/>
    <x v="0"/>
    <n v="976"/>
    <x v="0"/>
    <n v="53.995433789954333"/>
    <n v="0"/>
    <x v="0"/>
    <x v="0"/>
    <x v="0"/>
    <x v="1"/>
    <x v="0"/>
  </r>
  <r>
    <n v="848817"/>
    <x v="3"/>
    <x v="0"/>
    <x v="2"/>
    <x v="0"/>
    <x v="0"/>
    <x v="81"/>
    <x v="5"/>
    <x v="11"/>
    <s v="Non-Degree Seeking"/>
    <x v="0"/>
    <x v="0"/>
    <x v="0"/>
    <x v="1"/>
    <x v="0"/>
    <n v="4837"/>
    <x v="0"/>
    <n v="43.425570776255704"/>
    <n v="0"/>
    <x v="0"/>
    <x v="0"/>
    <x v="0"/>
    <x v="1"/>
    <x v="0"/>
  </r>
  <r>
    <n v="879024"/>
    <x v="3"/>
    <x v="0"/>
    <x v="2"/>
    <x v="0"/>
    <x v="0"/>
    <x v="81"/>
    <x v="5"/>
    <x v="11"/>
    <s v="Non-Degree Seeking"/>
    <x v="0"/>
    <x v="0"/>
    <x v="0"/>
    <x v="1"/>
    <x v="1"/>
    <n v="30"/>
    <x v="0"/>
    <n v="56.584699453551913"/>
    <n v="0"/>
    <x v="0"/>
    <x v="0"/>
    <x v="0"/>
    <x v="1"/>
    <x v="0"/>
  </r>
  <r>
    <n v="894364"/>
    <x v="3"/>
    <x v="0"/>
    <x v="2"/>
    <x v="0"/>
    <x v="0"/>
    <x v="81"/>
    <x v="5"/>
    <x v="11"/>
    <s v="Non-Degree Seeking"/>
    <x v="0"/>
    <x v="0"/>
    <x v="0"/>
    <x v="1"/>
    <x v="0"/>
    <n v="12516"/>
    <x v="0"/>
    <n v="22.400913242009132"/>
    <n v="0"/>
    <x v="0"/>
    <x v="0"/>
    <x v="0"/>
    <x v="1"/>
    <x v="0"/>
  </r>
  <r>
    <n v="901816"/>
    <x v="3"/>
    <x v="0"/>
    <x v="2"/>
    <x v="0"/>
    <x v="0"/>
    <x v="81"/>
    <x v="5"/>
    <x v="11"/>
    <s v="Non-Degree Seeking"/>
    <x v="0"/>
    <x v="0"/>
    <x v="0"/>
    <x v="1"/>
    <x v="0"/>
    <n v="11144"/>
    <x v="0"/>
    <n v="26.157077625570778"/>
    <n v="0"/>
    <x v="0"/>
    <x v="0"/>
    <x v="0"/>
    <x v="1"/>
    <x v="0"/>
  </r>
  <r>
    <n v="908881"/>
    <x v="3"/>
    <x v="0"/>
    <x v="2"/>
    <x v="0"/>
    <x v="0"/>
    <x v="81"/>
    <x v="5"/>
    <x v="11"/>
    <s v="Non-Degree Seeking"/>
    <x v="0"/>
    <x v="0"/>
    <x v="0"/>
    <x v="14"/>
    <x v="0"/>
    <n v="10509"/>
    <x v="0"/>
    <n v="27.896174863387976"/>
    <n v="0"/>
    <x v="0"/>
    <x v="0"/>
    <x v="0"/>
    <x v="1"/>
    <x v="0"/>
  </r>
  <r>
    <n v="913729"/>
    <x v="3"/>
    <x v="0"/>
    <x v="2"/>
    <x v="0"/>
    <x v="0"/>
    <x v="81"/>
    <x v="5"/>
    <x v="11"/>
    <s v="Non-Degree Seeking"/>
    <x v="0"/>
    <x v="0"/>
    <x v="0"/>
    <x v="4"/>
    <x v="1"/>
    <n v="11275"/>
    <x v="0"/>
    <n v="25.798173515981738"/>
    <n v="0"/>
    <x v="0"/>
    <x v="0"/>
    <x v="2"/>
    <x v="1"/>
    <x v="0"/>
  </r>
  <r>
    <n v="932683"/>
    <x v="3"/>
    <x v="0"/>
    <x v="2"/>
    <x v="0"/>
    <x v="0"/>
    <x v="81"/>
    <x v="5"/>
    <x v="11"/>
    <s v="Non-Degree Seeking"/>
    <x v="0"/>
    <x v="0"/>
    <x v="0"/>
    <x v="1"/>
    <x v="0"/>
    <n v="10997"/>
    <x v="0"/>
    <n v="26.559817351598173"/>
    <n v="0"/>
    <x v="0"/>
    <x v="0"/>
    <x v="0"/>
    <x v="1"/>
    <x v="0"/>
  </r>
  <r>
    <n v="956546"/>
    <x v="3"/>
    <x v="0"/>
    <x v="2"/>
    <x v="0"/>
    <x v="0"/>
    <x v="81"/>
    <x v="5"/>
    <x v="11"/>
    <s v="Non-Degree Seeking"/>
    <x v="0"/>
    <x v="0"/>
    <x v="0"/>
    <x v="1"/>
    <x v="0"/>
    <n v="7826"/>
    <x v="0"/>
    <n v="35.242009132420094"/>
    <n v="0"/>
    <x v="0"/>
    <x v="0"/>
    <x v="0"/>
    <x v="1"/>
    <x v="0"/>
  </r>
  <r>
    <n v="960212"/>
    <x v="3"/>
    <x v="0"/>
    <x v="2"/>
    <x v="0"/>
    <x v="0"/>
    <x v="81"/>
    <x v="5"/>
    <x v="11"/>
    <s v="Non-Degree Seeking"/>
    <x v="0"/>
    <x v="0"/>
    <x v="0"/>
    <x v="8"/>
    <x v="1"/>
    <n v="2857"/>
    <x v="0"/>
    <n v="48.844748858447488"/>
    <n v="0"/>
    <x v="0"/>
    <x v="0"/>
    <x v="0"/>
    <x v="1"/>
    <x v="0"/>
  </r>
  <r>
    <n v="968198"/>
    <x v="3"/>
    <x v="0"/>
    <x v="2"/>
    <x v="0"/>
    <x v="0"/>
    <x v="81"/>
    <x v="5"/>
    <x v="11"/>
    <s v="Non-Degree Seeking"/>
    <x v="0"/>
    <x v="0"/>
    <x v="0"/>
    <x v="0"/>
    <x v="0"/>
    <n v="11324"/>
    <x v="0"/>
    <n v="25.663926940639271"/>
    <n v="0"/>
    <x v="0"/>
    <x v="0"/>
    <x v="0"/>
    <x v="1"/>
    <x v="0"/>
  </r>
  <r>
    <n v="969096"/>
    <x v="3"/>
    <x v="0"/>
    <x v="2"/>
    <x v="0"/>
    <x v="0"/>
    <x v="81"/>
    <x v="5"/>
    <x v="11"/>
    <s v="Non-Degree Seeking"/>
    <x v="0"/>
    <x v="0"/>
    <x v="0"/>
    <x v="8"/>
    <x v="1"/>
    <n v="8985"/>
    <x v="0"/>
    <n v="32.068306010928964"/>
    <n v="0"/>
    <x v="0"/>
    <x v="0"/>
    <x v="0"/>
    <x v="1"/>
    <x v="0"/>
  </r>
  <r>
    <n v="984034"/>
    <x v="3"/>
    <x v="0"/>
    <x v="2"/>
    <x v="0"/>
    <x v="0"/>
    <x v="81"/>
    <x v="5"/>
    <x v="11"/>
    <s v="Non-Degree Seeking"/>
    <x v="0"/>
    <x v="0"/>
    <x v="0"/>
    <x v="1"/>
    <x v="1"/>
    <n v="11876"/>
    <x v="0"/>
    <n v="24.153005464480874"/>
    <n v="0"/>
    <x v="0"/>
    <x v="0"/>
    <x v="0"/>
    <x v="1"/>
    <x v="0"/>
  </r>
  <r>
    <n v="1006450"/>
    <x v="3"/>
    <x v="0"/>
    <x v="2"/>
    <x v="0"/>
    <x v="0"/>
    <x v="81"/>
    <x v="5"/>
    <x v="11"/>
    <s v="Non-Degree Seeking"/>
    <x v="0"/>
    <x v="0"/>
    <x v="0"/>
    <x v="1"/>
    <x v="0"/>
    <n v="12194"/>
    <x v="0"/>
    <n v="23.283105022831052"/>
    <n v="0"/>
    <x v="0"/>
    <x v="0"/>
    <x v="0"/>
    <x v="1"/>
    <x v="0"/>
  </r>
  <r>
    <n v="1017928"/>
    <x v="3"/>
    <x v="0"/>
    <x v="2"/>
    <x v="0"/>
    <x v="0"/>
    <x v="81"/>
    <x v="5"/>
    <x v="11"/>
    <s v="Non-Degree Seeking"/>
    <x v="0"/>
    <x v="0"/>
    <x v="0"/>
    <x v="1"/>
    <x v="0"/>
    <n v="10090"/>
    <x v="0"/>
    <n v="29.042009132420091"/>
    <n v="0"/>
    <x v="0"/>
    <x v="0"/>
    <x v="0"/>
    <x v="1"/>
    <x v="0"/>
  </r>
  <r>
    <n v="1034630"/>
    <x v="3"/>
    <x v="0"/>
    <x v="2"/>
    <x v="0"/>
    <x v="0"/>
    <x v="81"/>
    <x v="5"/>
    <x v="11"/>
    <s v="Non-Degree Seeking"/>
    <x v="0"/>
    <x v="0"/>
    <x v="0"/>
    <x v="1"/>
    <x v="0"/>
    <n v="5731"/>
    <x v="0"/>
    <n v="40.976255707762554"/>
    <n v="0"/>
    <x v="0"/>
    <x v="0"/>
    <x v="0"/>
    <x v="1"/>
    <x v="0"/>
  </r>
  <r>
    <n v="1042136"/>
    <x v="3"/>
    <x v="0"/>
    <x v="2"/>
    <x v="0"/>
    <x v="0"/>
    <x v="81"/>
    <x v="5"/>
    <x v="11"/>
    <s v="Non-Degree Seeking"/>
    <x v="0"/>
    <x v="0"/>
    <x v="0"/>
    <x v="1"/>
    <x v="0"/>
    <n v="10097"/>
    <x v="0"/>
    <n v="29.022831050228312"/>
    <n v="0"/>
    <x v="0"/>
    <x v="0"/>
    <x v="0"/>
    <x v="1"/>
    <x v="0"/>
  </r>
  <r>
    <n v="1070464"/>
    <x v="3"/>
    <x v="0"/>
    <x v="2"/>
    <x v="0"/>
    <x v="0"/>
    <x v="81"/>
    <x v="5"/>
    <x v="11"/>
    <s v="Non-Degree Seeking"/>
    <x v="0"/>
    <x v="0"/>
    <x v="0"/>
    <x v="1"/>
    <x v="1"/>
    <n v="6345"/>
    <x v="0"/>
    <n v="39.296803652968038"/>
    <n v="0"/>
    <x v="0"/>
    <x v="0"/>
    <x v="0"/>
    <x v="1"/>
    <x v="0"/>
  </r>
  <r>
    <n v="1070512"/>
    <x v="3"/>
    <x v="0"/>
    <x v="2"/>
    <x v="0"/>
    <x v="0"/>
    <x v="81"/>
    <x v="5"/>
    <x v="11"/>
    <s v="Non-Degree Seeking"/>
    <x v="0"/>
    <x v="0"/>
    <x v="0"/>
    <x v="8"/>
    <x v="1"/>
    <n v="9941"/>
    <x v="0"/>
    <n v="29.450228310502283"/>
    <n v="0"/>
    <x v="0"/>
    <x v="0"/>
    <x v="0"/>
    <x v="1"/>
    <x v="0"/>
  </r>
  <r>
    <n v="1073746"/>
    <x v="3"/>
    <x v="0"/>
    <x v="2"/>
    <x v="0"/>
    <x v="0"/>
    <x v="81"/>
    <x v="5"/>
    <x v="11"/>
    <s v="Non-Degree Seeking"/>
    <x v="0"/>
    <x v="0"/>
    <x v="0"/>
    <x v="8"/>
    <x v="0"/>
    <n v="11991"/>
    <x v="0"/>
    <n v="23.838797814207652"/>
    <n v="0"/>
    <x v="0"/>
    <x v="0"/>
    <x v="0"/>
    <x v="1"/>
    <x v="0"/>
  </r>
  <r>
    <n v="1084848"/>
    <x v="3"/>
    <x v="0"/>
    <x v="2"/>
    <x v="0"/>
    <x v="0"/>
    <x v="81"/>
    <x v="5"/>
    <x v="11"/>
    <s v="Non-Degree Seeking"/>
    <x v="0"/>
    <x v="0"/>
    <x v="0"/>
    <x v="8"/>
    <x v="1"/>
    <n v="9117"/>
    <x v="0"/>
    <n v="31.707650273224044"/>
    <n v="0"/>
    <x v="0"/>
    <x v="0"/>
    <x v="0"/>
    <x v="1"/>
    <x v="0"/>
  </r>
  <r>
    <n v="1094138"/>
    <x v="3"/>
    <x v="0"/>
    <x v="2"/>
    <x v="0"/>
    <x v="0"/>
    <x v="81"/>
    <x v="5"/>
    <x v="11"/>
    <s v="Non-Degree Seeking"/>
    <x v="0"/>
    <x v="0"/>
    <x v="0"/>
    <x v="8"/>
    <x v="1"/>
    <n v="10854"/>
    <x v="0"/>
    <n v="26.951598173515983"/>
    <n v="0"/>
    <x v="0"/>
    <x v="0"/>
    <x v="0"/>
    <x v="1"/>
    <x v="0"/>
  </r>
  <r>
    <n v="1097587"/>
    <x v="3"/>
    <x v="0"/>
    <x v="2"/>
    <x v="0"/>
    <x v="0"/>
    <x v="81"/>
    <x v="5"/>
    <x v="11"/>
    <s v="Non-Degree Seeking"/>
    <x v="0"/>
    <x v="0"/>
    <x v="0"/>
    <x v="3"/>
    <x v="1"/>
    <n v="14480"/>
    <x v="0"/>
    <n v="17.022831050228312"/>
    <n v="0"/>
    <x v="0"/>
    <x v="0"/>
    <x v="1"/>
    <x v="1"/>
    <x v="0"/>
  </r>
  <r>
    <n v="1134848"/>
    <x v="3"/>
    <x v="0"/>
    <x v="2"/>
    <x v="0"/>
    <x v="0"/>
    <x v="81"/>
    <x v="5"/>
    <x v="11"/>
    <s v="Non-Degree Seeking"/>
    <x v="0"/>
    <x v="0"/>
    <x v="0"/>
    <x v="8"/>
    <x v="1"/>
    <n v="7617"/>
    <x v="0"/>
    <n v="35.814207650273225"/>
    <n v="0"/>
    <x v="0"/>
    <x v="0"/>
    <x v="0"/>
    <x v="1"/>
    <x v="0"/>
  </r>
  <r>
    <n v="1145814"/>
    <x v="3"/>
    <x v="0"/>
    <x v="2"/>
    <x v="0"/>
    <x v="0"/>
    <x v="81"/>
    <x v="5"/>
    <x v="11"/>
    <s v="Non-Degree Seeking"/>
    <x v="0"/>
    <x v="0"/>
    <x v="0"/>
    <x v="8"/>
    <x v="0"/>
    <n v="9948"/>
    <x v="0"/>
    <n v="29.431050228310504"/>
    <n v="0"/>
    <x v="0"/>
    <x v="0"/>
    <x v="0"/>
    <x v="1"/>
    <x v="0"/>
  </r>
  <r>
    <n v="1163024"/>
    <x v="3"/>
    <x v="0"/>
    <x v="2"/>
    <x v="0"/>
    <x v="0"/>
    <x v="81"/>
    <x v="5"/>
    <x v="11"/>
    <s v="Non-Degree Seeking"/>
    <x v="0"/>
    <x v="0"/>
    <x v="0"/>
    <x v="8"/>
    <x v="0"/>
    <n v="10715"/>
    <x v="0"/>
    <n v="27.332420091324202"/>
    <n v="0"/>
    <x v="0"/>
    <x v="0"/>
    <x v="0"/>
    <x v="1"/>
    <x v="0"/>
  </r>
  <r>
    <n v="1168253"/>
    <x v="3"/>
    <x v="0"/>
    <x v="2"/>
    <x v="0"/>
    <x v="0"/>
    <x v="81"/>
    <x v="5"/>
    <x v="11"/>
    <s v="Non-Degree Seeking"/>
    <x v="0"/>
    <x v="0"/>
    <x v="0"/>
    <x v="8"/>
    <x v="1"/>
    <n v="14144"/>
    <x v="0"/>
    <n v="17.94337899543379"/>
    <n v="0"/>
    <x v="0"/>
    <x v="0"/>
    <x v="0"/>
    <x v="1"/>
    <x v="0"/>
  </r>
  <r>
    <n v="1168510"/>
    <x v="3"/>
    <x v="0"/>
    <x v="2"/>
    <x v="0"/>
    <x v="0"/>
    <x v="81"/>
    <x v="5"/>
    <x v="11"/>
    <s v="Non-Degree Seeking"/>
    <x v="0"/>
    <x v="0"/>
    <x v="0"/>
    <x v="8"/>
    <x v="0"/>
    <n v="11051"/>
    <x v="0"/>
    <n v="26.411872146118721"/>
    <n v="0"/>
    <x v="0"/>
    <x v="0"/>
    <x v="0"/>
    <x v="1"/>
    <x v="0"/>
  </r>
  <r>
    <n v="1168831"/>
    <x v="3"/>
    <x v="0"/>
    <x v="2"/>
    <x v="0"/>
    <x v="0"/>
    <x v="81"/>
    <x v="5"/>
    <x v="11"/>
    <s v="Non-Degree Seeking"/>
    <x v="0"/>
    <x v="0"/>
    <x v="0"/>
    <x v="8"/>
    <x v="1"/>
    <n v="-3039"/>
    <x v="0"/>
    <n v="64.987214611872147"/>
    <n v="0"/>
    <x v="0"/>
    <x v="0"/>
    <x v="0"/>
    <x v="1"/>
    <x v="0"/>
  </r>
  <r>
    <n v="1168848"/>
    <x v="3"/>
    <x v="0"/>
    <x v="2"/>
    <x v="0"/>
    <x v="0"/>
    <x v="81"/>
    <x v="5"/>
    <x v="11"/>
    <s v="Non-Degree Seeking"/>
    <x v="0"/>
    <x v="0"/>
    <x v="0"/>
    <x v="8"/>
    <x v="1"/>
    <n v="5452"/>
    <x v="0"/>
    <n v="41.740639269406394"/>
    <n v="0"/>
    <x v="0"/>
    <x v="0"/>
    <x v="0"/>
    <x v="1"/>
    <x v="0"/>
  </r>
  <r>
    <n v="64917"/>
    <x v="3"/>
    <x v="0"/>
    <x v="2"/>
    <x v="0"/>
    <x v="1"/>
    <x v="81"/>
    <x v="5"/>
    <x v="11"/>
    <s v="Non-Degree Seeking"/>
    <x v="0"/>
    <x v="0"/>
    <x v="0"/>
    <x v="1"/>
    <x v="0"/>
    <n v="-6498"/>
    <x v="0"/>
    <n v="74.458447488584483"/>
    <n v="0"/>
    <x v="0"/>
    <x v="0"/>
    <x v="0"/>
    <x v="1"/>
    <x v="0"/>
  </r>
  <r>
    <n v="97017"/>
    <x v="3"/>
    <x v="0"/>
    <x v="2"/>
    <x v="0"/>
    <x v="1"/>
    <x v="81"/>
    <x v="5"/>
    <x v="11"/>
    <s v="Non-Degree Seeking"/>
    <x v="0"/>
    <x v="0"/>
    <x v="0"/>
    <x v="5"/>
    <x v="1"/>
    <n v="-5268"/>
    <x v="0"/>
    <n v="71.091324200913249"/>
    <n v="0"/>
    <x v="0"/>
    <x v="0"/>
    <x v="3"/>
    <x v="1"/>
    <x v="0"/>
  </r>
  <r>
    <n v="287763"/>
    <x v="3"/>
    <x v="0"/>
    <x v="2"/>
    <x v="0"/>
    <x v="1"/>
    <x v="81"/>
    <x v="5"/>
    <x v="11"/>
    <s v="Non-Degree Seeking"/>
    <x v="0"/>
    <x v="0"/>
    <x v="0"/>
    <x v="1"/>
    <x v="0"/>
    <n v="1404"/>
    <x v="0"/>
    <n v="52.822831050228309"/>
    <n v="0"/>
    <x v="0"/>
    <x v="0"/>
    <x v="0"/>
    <x v="1"/>
    <x v="0"/>
  </r>
  <r>
    <n v="296606"/>
    <x v="3"/>
    <x v="0"/>
    <x v="2"/>
    <x v="0"/>
    <x v="1"/>
    <x v="81"/>
    <x v="5"/>
    <x v="11"/>
    <s v="Non-Degree Seeking"/>
    <x v="0"/>
    <x v="0"/>
    <x v="0"/>
    <x v="8"/>
    <x v="0"/>
    <n v="210"/>
    <x v="0"/>
    <n v="56.092896174863384"/>
    <n v="0"/>
    <x v="0"/>
    <x v="0"/>
    <x v="0"/>
    <x v="1"/>
    <x v="0"/>
  </r>
  <r>
    <n v="309189"/>
    <x v="3"/>
    <x v="0"/>
    <x v="2"/>
    <x v="0"/>
    <x v="1"/>
    <x v="81"/>
    <x v="5"/>
    <x v="11"/>
    <s v="Non-Degree Seeking"/>
    <x v="0"/>
    <x v="0"/>
    <x v="0"/>
    <x v="5"/>
    <x v="1"/>
    <n v="0"/>
    <x v="0"/>
    <n v="56.666666666666664"/>
    <n v="0"/>
    <x v="0"/>
    <x v="0"/>
    <x v="3"/>
    <x v="1"/>
    <x v="0"/>
  </r>
  <r>
    <n v="533574"/>
    <x v="3"/>
    <x v="0"/>
    <x v="2"/>
    <x v="0"/>
    <x v="1"/>
    <x v="81"/>
    <x v="5"/>
    <x v="11"/>
    <s v="Non-Degree Seeking"/>
    <x v="0"/>
    <x v="0"/>
    <x v="0"/>
    <x v="1"/>
    <x v="1"/>
    <n v="3166"/>
    <x v="0"/>
    <n v="48"/>
    <n v="0"/>
    <x v="0"/>
    <x v="0"/>
    <x v="0"/>
    <x v="1"/>
    <x v="0"/>
  </r>
  <r>
    <n v="538891"/>
    <x v="3"/>
    <x v="0"/>
    <x v="2"/>
    <x v="0"/>
    <x v="1"/>
    <x v="81"/>
    <x v="5"/>
    <x v="11"/>
    <s v="Non-Degree Seeking"/>
    <x v="0"/>
    <x v="0"/>
    <x v="0"/>
    <x v="1"/>
    <x v="0"/>
    <n v="508"/>
    <x v="0"/>
    <n v="55.277625570776252"/>
    <n v="0"/>
    <x v="0"/>
    <x v="0"/>
    <x v="0"/>
    <x v="1"/>
    <x v="0"/>
  </r>
  <r>
    <n v="734737"/>
    <x v="3"/>
    <x v="0"/>
    <x v="2"/>
    <x v="0"/>
    <x v="1"/>
    <x v="81"/>
    <x v="5"/>
    <x v="11"/>
    <s v="Non-Degree Seeking"/>
    <x v="0"/>
    <x v="0"/>
    <x v="0"/>
    <x v="1"/>
    <x v="0"/>
    <n v="6674"/>
    <x v="0"/>
    <n v="38.395433789954339"/>
    <n v="0"/>
    <x v="0"/>
    <x v="0"/>
    <x v="0"/>
    <x v="1"/>
    <x v="0"/>
  </r>
  <r>
    <n v="942427"/>
    <x v="3"/>
    <x v="0"/>
    <x v="2"/>
    <x v="0"/>
    <x v="1"/>
    <x v="81"/>
    <x v="5"/>
    <x v="11"/>
    <s v="Non-Degree Seeking"/>
    <x v="0"/>
    <x v="0"/>
    <x v="0"/>
    <x v="8"/>
    <x v="1"/>
    <n v="11018"/>
    <x v="0"/>
    <n v="26.502283105022833"/>
    <n v="0"/>
    <x v="0"/>
    <x v="0"/>
    <x v="0"/>
    <x v="1"/>
    <x v="0"/>
  </r>
  <r>
    <n v="956641"/>
    <x v="3"/>
    <x v="0"/>
    <x v="2"/>
    <x v="0"/>
    <x v="1"/>
    <x v="81"/>
    <x v="5"/>
    <x v="11"/>
    <s v="Non-Degree Seeking"/>
    <x v="0"/>
    <x v="0"/>
    <x v="0"/>
    <x v="5"/>
    <x v="1"/>
    <n v="10127"/>
    <x v="0"/>
    <n v="28.940639269406393"/>
    <n v="0"/>
    <x v="0"/>
    <x v="0"/>
    <x v="3"/>
    <x v="1"/>
    <x v="0"/>
  </r>
  <r>
    <n v="977823"/>
    <x v="3"/>
    <x v="0"/>
    <x v="2"/>
    <x v="0"/>
    <x v="1"/>
    <x v="81"/>
    <x v="5"/>
    <x v="11"/>
    <s v="Non-Degree Seeking"/>
    <x v="0"/>
    <x v="0"/>
    <x v="0"/>
    <x v="11"/>
    <x v="0"/>
    <n v="11184"/>
    <x v="0"/>
    <n v="26.047488584474888"/>
    <n v="0"/>
    <x v="0"/>
    <x v="0"/>
    <x v="1"/>
    <x v="1"/>
    <x v="0"/>
  </r>
  <r>
    <n v="1010919"/>
    <x v="3"/>
    <x v="0"/>
    <x v="2"/>
    <x v="0"/>
    <x v="1"/>
    <x v="81"/>
    <x v="5"/>
    <x v="11"/>
    <s v="Non-Degree Seeking"/>
    <x v="0"/>
    <x v="0"/>
    <x v="0"/>
    <x v="8"/>
    <x v="1"/>
    <n v="10203"/>
    <x v="0"/>
    <n v="28.732420091324201"/>
    <n v="0"/>
    <x v="0"/>
    <x v="0"/>
    <x v="0"/>
    <x v="1"/>
    <x v="0"/>
  </r>
  <r>
    <n v="1167073"/>
    <x v="3"/>
    <x v="0"/>
    <x v="2"/>
    <x v="0"/>
    <x v="1"/>
    <x v="81"/>
    <x v="5"/>
    <x v="11"/>
    <s v="Non-Degree Seeking"/>
    <x v="0"/>
    <x v="0"/>
    <x v="0"/>
    <x v="8"/>
    <x v="1"/>
    <n v="14301"/>
    <x v="0"/>
    <n v="17.513242009132419"/>
    <n v="0"/>
    <x v="0"/>
    <x v="0"/>
    <x v="0"/>
    <x v="1"/>
    <x v="0"/>
  </r>
  <r>
    <n v="1167624"/>
    <x v="3"/>
    <x v="0"/>
    <x v="2"/>
    <x v="0"/>
    <x v="1"/>
    <x v="81"/>
    <x v="5"/>
    <x v="11"/>
    <s v="Non-Degree Seeking"/>
    <x v="0"/>
    <x v="0"/>
    <x v="0"/>
    <x v="8"/>
    <x v="0"/>
    <n v="12833"/>
    <x v="0"/>
    <n v="21.532420091324202"/>
    <n v="0"/>
    <x v="0"/>
    <x v="0"/>
    <x v="0"/>
    <x v="1"/>
    <x v="0"/>
  </r>
  <r>
    <n v="300096"/>
    <x v="3"/>
    <x v="0"/>
    <x v="2"/>
    <x v="0"/>
    <x v="2"/>
    <x v="81"/>
    <x v="5"/>
    <x v="11"/>
    <s v="Non-Degree Seeking"/>
    <x v="0"/>
    <x v="0"/>
    <x v="0"/>
    <x v="11"/>
    <x v="1"/>
    <n v="4490"/>
    <x v="0"/>
    <n v="44.374316939890711"/>
    <n v="0"/>
    <x v="0"/>
    <x v="0"/>
    <x v="1"/>
    <x v="1"/>
    <x v="0"/>
  </r>
  <r>
    <n v="804133"/>
    <x v="3"/>
    <x v="0"/>
    <x v="2"/>
    <x v="0"/>
    <x v="2"/>
    <x v="81"/>
    <x v="5"/>
    <x v="11"/>
    <s v="Non-Degree Seeking"/>
    <x v="0"/>
    <x v="0"/>
    <x v="0"/>
    <x v="1"/>
    <x v="1"/>
    <n v="9904"/>
    <x v="0"/>
    <n v="29.551598173515984"/>
    <n v="0"/>
    <x v="0"/>
    <x v="0"/>
    <x v="0"/>
    <x v="1"/>
    <x v="0"/>
  </r>
  <r>
    <n v="1085261"/>
    <x v="3"/>
    <x v="0"/>
    <x v="2"/>
    <x v="8"/>
    <x v="0"/>
    <x v="81"/>
    <x v="5"/>
    <x v="11"/>
    <s v="Non-Degree Seeking"/>
    <x v="0"/>
    <x v="0"/>
    <x v="0"/>
    <x v="8"/>
    <x v="1"/>
    <n v="4483"/>
    <x v="0"/>
    <n v="44.393442622950822"/>
    <n v="0"/>
    <x v="0"/>
    <x v="0"/>
    <x v="0"/>
    <x v="1"/>
    <x v="0"/>
  </r>
  <r>
    <n v="1121255"/>
    <x v="3"/>
    <x v="0"/>
    <x v="2"/>
    <x v="8"/>
    <x v="0"/>
    <x v="81"/>
    <x v="5"/>
    <x v="11"/>
    <s v="Non-Degree Seeking"/>
    <x v="0"/>
    <x v="0"/>
    <x v="0"/>
    <x v="8"/>
    <x v="0"/>
    <n v="-3132"/>
    <x v="0"/>
    <n v="65.242009132420094"/>
    <n v="0"/>
    <x v="0"/>
    <x v="0"/>
    <x v="0"/>
    <x v="1"/>
    <x v="0"/>
  </r>
  <r>
    <n v="1167707"/>
    <x v="3"/>
    <x v="0"/>
    <x v="2"/>
    <x v="8"/>
    <x v="0"/>
    <x v="81"/>
    <x v="5"/>
    <x v="11"/>
    <s v="Non-Degree Seeking"/>
    <x v="0"/>
    <x v="0"/>
    <x v="0"/>
    <x v="8"/>
    <x v="0"/>
    <n v="5813"/>
    <x v="0"/>
    <n v="40.75159817351598"/>
    <n v="0"/>
    <x v="0"/>
    <x v="0"/>
    <x v="0"/>
    <x v="1"/>
    <x v="0"/>
  </r>
  <r>
    <n v="942778"/>
    <x v="3"/>
    <x v="2"/>
    <x v="2"/>
    <x v="6"/>
    <x v="2"/>
    <x v="81"/>
    <x v="5"/>
    <x v="11"/>
    <s v="Non-Degree Seeking"/>
    <x v="0"/>
    <x v="0"/>
    <x v="0"/>
    <x v="1"/>
    <x v="1"/>
    <n v="11422"/>
    <x v="0"/>
    <n v="25.395433789954339"/>
    <n v="0"/>
    <x v="0"/>
    <x v="0"/>
    <x v="0"/>
    <x v="1"/>
    <x v="0"/>
  </r>
  <r>
    <n v="636039"/>
    <x v="3"/>
    <x v="2"/>
    <x v="2"/>
    <x v="1"/>
    <x v="0"/>
    <x v="81"/>
    <x v="5"/>
    <x v="11"/>
    <s v="Non-Degree Seeking"/>
    <x v="0"/>
    <x v="0"/>
    <x v="0"/>
    <x v="1"/>
    <x v="0"/>
    <n v="9113"/>
    <x v="0"/>
    <n v="31.71857923497268"/>
    <n v="0"/>
    <x v="0"/>
    <x v="0"/>
    <x v="0"/>
    <x v="1"/>
    <x v="0"/>
  </r>
  <r>
    <n v="699434"/>
    <x v="3"/>
    <x v="2"/>
    <x v="2"/>
    <x v="1"/>
    <x v="0"/>
    <x v="81"/>
    <x v="5"/>
    <x v="11"/>
    <s v="Non-Degree Seeking"/>
    <x v="0"/>
    <x v="0"/>
    <x v="0"/>
    <x v="5"/>
    <x v="0"/>
    <n v="-6356"/>
    <x v="0"/>
    <n v="74.069406392694063"/>
    <n v="0"/>
    <x v="0"/>
    <x v="0"/>
    <x v="3"/>
    <x v="1"/>
    <x v="0"/>
  </r>
  <r>
    <n v="1157578"/>
    <x v="3"/>
    <x v="2"/>
    <x v="2"/>
    <x v="1"/>
    <x v="0"/>
    <x v="81"/>
    <x v="5"/>
    <x v="11"/>
    <s v="Non-Degree Seeking"/>
    <x v="0"/>
    <x v="0"/>
    <x v="0"/>
    <x v="8"/>
    <x v="0"/>
    <n v="9341"/>
    <x v="0"/>
    <n v="31.094063926940642"/>
    <n v="0"/>
    <x v="0"/>
    <x v="0"/>
    <x v="0"/>
    <x v="1"/>
    <x v="0"/>
  </r>
  <r>
    <n v="1164642"/>
    <x v="3"/>
    <x v="2"/>
    <x v="2"/>
    <x v="1"/>
    <x v="0"/>
    <x v="81"/>
    <x v="5"/>
    <x v="11"/>
    <s v="Non-Degree Seeking"/>
    <x v="0"/>
    <x v="0"/>
    <x v="0"/>
    <x v="8"/>
    <x v="0"/>
    <n v="11047"/>
    <x v="0"/>
    <n v="26.422831050228311"/>
    <n v="0"/>
    <x v="0"/>
    <x v="0"/>
    <x v="0"/>
    <x v="1"/>
    <x v="0"/>
  </r>
  <r>
    <n v="1166303"/>
    <x v="3"/>
    <x v="2"/>
    <x v="2"/>
    <x v="1"/>
    <x v="0"/>
    <x v="81"/>
    <x v="5"/>
    <x v="11"/>
    <s v="Non-Degree Seeking"/>
    <x v="0"/>
    <x v="0"/>
    <x v="0"/>
    <x v="8"/>
    <x v="1"/>
    <n v="11631"/>
    <x v="0"/>
    <n v="24.822831050228313"/>
    <n v="0"/>
    <x v="0"/>
    <x v="0"/>
    <x v="0"/>
    <x v="1"/>
    <x v="0"/>
  </r>
  <r>
    <n v="1166848"/>
    <x v="3"/>
    <x v="2"/>
    <x v="2"/>
    <x v="1"/>
    <x v="0"/>
    <x v="81"/>
    <x v="5"/>
    <x v="11"/>
    <s v="Non-Degree Seeking"/>
    <x v="0"/>
    <x v="0"/>
    <x v="0"/>
    <x v="8"/>
    <x v="0"/>
    <n v="6617"/>
    <x v="0"/>
    <n v="38.551598173515984"/>
    <n v="0"/>
    <x v="0"/>
    <x v="0"/>
    <x v="0"/>
    <x v="1"/>
    <x v="0"/>
  </r>
  <r>
    <n v="1168516"/>
    <x v="3"/>
    <x v="2"/>
    <x v="2"/>
    <x v="1"/>
    <x v="0"/>
    <x v="81"/>
    <x v="5"/>
    <x v="11"/>
    <s v="Non-Degree Seeking"/>
    <x v="0"/>
    <x v="0"/>
    <x v="0"/>
    <x v="8"/>
    <x v="0"/>
    <n v="10308"/>
    <x v="0"/>
    <n v="28.44535519125683"/>
    <n v="0"/>
    <x v="0"/>
    <x v="0"/>
    <x v="0"/>
    <x v="1"/>
    <x v="0"/>
  </r>
  <r>
    <n v="870046"/>
    <x v="3"/>
    <x v="2"/>
    <x v="2"/>
    <x v="1"/>
    <x v="1"/>
    <x v="81"/>
    <x v="5"/>
    <x v="11"/>
    <s v="Non-Degree Seeking"/>
    <x v="0"/>
    <x v="0"/>
    <x v="0"/>
    <x v="5"/>
    <x v="0"/>
    <n v="10316"/>
    <x v="0"/>
    <n v="28.423497267759565"/>
    <n v="0"/>
    <x v="0"/>
    <x v="0"/>
    <x v="3"/>
    <x v="1"/>
    <x v="0"/>
  </r>
  <r>
    <n v="13297"/>
    <x v="3"/>
    <x v="2"/>
    <x v="2"/>
    <x v="1"/>
    <x v="2"/>
    <x v="81"/>
    <x v="5"/>
    <x v="11"/>
    <s v="Non-Degree Seeking"/>
    <x v="0"/>
    <x v="0"/>
    <x v="0"/>
    <x v="1"/>
    <x v="0"/>
    <n v="-585"/>
    <x v="0"/>
    <n v="58.269406392694059"/>
    <n v="0"/>
    <x v="0"/>
    <x v="0"/>
    <x v="0"/>
    <x v="1"/>
    <x v="0"/>
  </r>
  <r>
    <n v="82744"/>
    <x v="3"/>
    <x v="2"/>
    <x v="2"/>
    <x v="1"/>
    <x v="2"/>
    <x v="81"/>
    <x v="5"/>
    <x v="11"/>
    <s v="Non-Degree Seeking"/>
    <x v="0"/>
    <x v="0"/>
    <x v="0"/>
    <x v="1"/>
    <x v="0"/>
    <n v="3141"/>
    <x v="0"/>
    <n v="48.068306010928964"/>
    <n v="0"/>
    <x v="0"/>
    <x v="0"/>
    <x v="0"/>
    <x v="1"/>
    <x v="0"/>
  </r>
  <r>
    <n v="217161"/>
    <x v="3"/>
    <x v="2"/>
    <x v="2"/>
    <x v="1"/>
    <x v="2"/>
    <x v="81"/>
    <x v="5"/>
    <x v="11"/>
    <s v="Non-Degree Seeking"/>
    <x v="0"/>
    <x v="0"/>
    <x v="0"/>
    <x v="2"/>
    <x v="1"/>
    <n v="-1473"/>
    <x v="0"/>
    <n v="60.699543378995429"/>
    <n v="0"/>
    <x v="0"/>
    <x v="0"/>
    <x v="1"/>
    <x v="1"/>
    <x v="0"/>
  </r>
  <r>
    <n v="1081644"/>
    <x v="3"/>
    <x v="2"/>
    <x v="2"/>
    <x v="1"/>
    <x v="2"/>
    <x v="81"/>
    <x v="5"/>
    <x v="11"/>
    <s v="Non-Degree Seeking"/>
    <x v="0"/>
    <x v="0"/>
    <x v="0"/>
    <x v="8"/>
    <x v="0"/>
    <n v="14579"/>
    <x v="0"/>
    <n v="16.751598173515983"/>
    <n v="0"/>
    <x v="0"/>
    <x v="0"/>
    <x v="0"/>
    <x v="1"/>
    <x v="0"/>
  </r>
  <r>
    <n v="1155468"/>
    <x v="3"/>
    <x v="2"/>
    <x v="2"/>
    <x v="1"/>
    <x v="2"/>
    <x v="81"/>
    <x v="5"/>
    <x v="11"/>
    <s v="Non-Degree Seeking"/>
    <x v="0"/>
    <x v="0"/>
    <x v="0"/>
    <x v="8"/>
    <x v="0"/>
    <n v="14379"/>
    <x v="0"/>
    <n v="17.299543378995434"/>
    <n v="0"/>
    <x v="0"/>
    <x v="0"/>
    <x v="0"/>
    <x v="1"/>
    <x v="0"/>
  </r>
  <r>
    <n v="1160095"/>
    <x v="3"/>
    <x v="2"/>
    <x v="2"/>
    <x v="1"/>
    <x v="2"/>
    <x v="81"/>
    <x v="5"/>
    <x v="11"/>
    <s v="Non-Degree Seeking"/>
    <x v="0"/>
    <x v="0"/>
    <x v="0"/>
    <x v="8"/>
    <x v="0"/>
    <n v="14383"/>
    <x v="0"/>
    <n v="17.288584474885845"/>
    <n v="0"/>
    <x v="0"/>
    <x v="0"/>
    <x v="0"/>
    <x v="1"/>
    <x v="0"/>
  </r>
  <r>
    <n v="1164828"/>
    <x v="3"/>
    <x v="2"/>
    <x v="2"/>
    <x v="1"/>
    <x v="2"/>
    <x v="81"/>
    <x v="5"/>
    <x v="11"/>
    <s v="Non-Degree Seeking"/>
    <x v="0"/>
    <x v="0"/>
    <x v="0"/>
    <x v="8"/>
    <x v="0"/>
    <n v="14549"/>
    <x v="0"/>
    <n v="16.833789954337899"/>
    <n v="0"/>
    <x v="0"/>
    <x v="0"/>
    <x v="0"/>
    <x v="1"/>
    <x v="0"/>
  </r>
  <r>
    <n v="1166879"/>
    <x v="3"/>
    <x v="2"/>
    <x v="2"/>
    <x v="1"/>
    <x v="2"/>
    <x v="81"/>
    <x v="5"/>
    <x v="11"/>
    <s v="Non-Degree Seeking"/>
    <x v="0"/>
    <x v="0"/>
    <x v="0"/>
    <x v="8"/>
    <x v="0"/>
    <n v="9755"/>
    <x v="0"/>
    <n v="29.959817351598176"/>
    <n v="0"/>
    <x v="0"/>
    <x v="0"/>
    <x v="0"/>
    <x v="1"/>
    <x v="0"/>
  </r>
  <r>
    <n v="1168255"/>
    <x v="3"/>
    <x v="2"/>
    <x v="2"/>
    <x v="1"/>
    <x v="2"/>
    <x v="81"/>
    <x v="5"/>
    <x v="11"/>
    <s v="Non-Degree Seeking"/>
    <x v="0"/>
    <x v="0"/>
    <x v="0"/>
    <x v="8"/>
    <x v="1"/>
    <n v="14139"/>
    <x v="0"/>
    <n v="17.957077625570776"/>
    <n v="0"/>
    <x v="0"/>
    <x v="0"/>
    <x v="0"/>
    <x v="1"/>
    <x v="0"/>
  </r>
  <r>
    <n v="1168385"/>
    <x v="3"/>
    <x v="2"/>
    <x v="2"/>
    <x v="1"/>
    <x v="2"/>
    <x v="81"/>
    <x v="5"/>
    <x v="11"/>
    <s v="Non-Degree Seeking"/>
    <x v="0"/>
    <x v="0"/>
    <x v="0"/>
    <x v="8"/>
    <x v="1"/>
    <n v="14296"/>
    <x v="0"/>
    <n v="17.526940639269405"/>
    <n v="0"/>
    <x v="0"/>
    <x v="0"/>
    <x v="0"/>
    <x v="1"/>
    <x v="0"/>
  </r>
  <r>
    <n v="1168768"/>
    <x v="3"/>
    <x v="2"/>
    <x v="2"/>
    <x v="1"/>
    <x v="2"/>
    <x v="81"/>
    <x v="5"/>
    <x v="11"/>
    <s v="Non-Degree Seeking"/>
    <x v="0"/>
    <x v="0"/>
    <x v="0"/>
    <x v="8"/>
    <x v="1"/>
    <n v="14106"/>
    <x v="0"/>
    <n v="18.047488584474888"/>
    <n v="0"/>
    <x v="0"/>
    <x v="0"/>
    <x v="0"/>
    <x v="1"/>
    <x v="0"/>
  </r>
  <r>
    <n v="1168882"/>
    <x v="3"/>
    <x v="2"/>
    <x v="2"/>
    <x v="1"/>
    <x v="2"/>
    <x v="81"/>
    <x v="5"/>
    <x v="11"/>
    <s v="Non-Degree Seeking"/>
    <x v="0"/>
    <x v="0"/>
    <x v="0"/>
    <x v="8"/>
    <x v="1"/>
    <n v="14339"/>
    <x v="0"/>
    <n v="17.409132420091325"/>
    <n v="0"/>
    <x v="0"/>
    <x v="0"/>
    <x v="0"/>
    <x v="1"/>
    <x v="0"/>
  </r>
  <r>
    <n v="1168886"/>
    <x v="3"/>
    <x v="2"/>
    <x v="2"/>
    <x v="1"/>
    <x v="2"/>
    <x v="81"/>
    <x v="5"/>
    <x v="11"/>
    <s v="Non-Degree Seeking"/>
    <x v="0"/>
    <x v="0"/>
    <x v="0"/>
    <x v="8"/>
    <x v="1"/>
    <n v="14128"/>
    <x v="0"/>
    <n v="17.987214611872147"/>
    <n v="0"/>
    <x v="0"/>
    <x v="0"/>
    <x v="0"/>
    <x v="1"/>
    <x v="0"/>
  </r>
  <r>
    <n v="1095069"/>
    <x v="3"/>
    <x v="2"/>
    <x v="2"/>
    <x v="2"/>
    <x v="0"/>
    <x v="81"/>
    <x v="5"/>
    <x v="11"/>
    <s v="Non-Degree Seeking"/>
    <x v="0"/>
    <x v="0"/>
    <x v="0"/>
    <x v="8"/>
    <x v="1"/>
    <n v="10609"/>
    <x v="0"/>
    <n v="27.62283105022831"/>
    <n v="0"/>
    <x v="0"/>
    <x v="0"/>
    <x v="0"/>
    <x v="1"/>
    <x v="0"/>
  </r>
  <r>
    <n v="1114559"/>
    <x v="3"/>
    <x v="2"/>
    <x v="2"/>
    <x v="2"/>
    <x v="0"/>
    <x v="81"/>
    <x v="5"/>
    <x v="11"/>
    <s v="Non-Degree Seeking"/>
    <x v="0"/>
    <x v="0"/>
    <x v="0"/>
    <x v="8"/>
    <x v="1"/>
    <n v="9576"/>
    <x v="0"/>
    <n v="30.450228310502283"/>
    <n v="0"/>
    <x v="0"/>
    <x v="0"/>
    <x v="0"/>
    <x v="1"/>
    <x v="0"/>
  </r>
  <r>
    <n v="1149372"/>
    <x v="3"/>
    <x v="2"/>
    <x v="2"/>
    <x v="2"/>
    <x v="0"/>
    <x v="81"/>
    <x v="5"/>
    <x v="11"/>
    <s v="Non-Degree Seeking"/>
    <x v="0"/>
    <x v="0"/>
    <x v="0"/>
    <x v="8"/>
    <x v="0"/>
    <n v="10600"/>
    <x v="0"/>
    <n v="27.647488584474885"/>
    <n v="0"/>
    <x v="0"/>
    <x v="0"/>
    <x v="0"/>
    <x v="1"/>
    <x v="0"/>
  </r>
  <r>
    <n v="1151361"/>
    <x v="3"/>
    <x v="2"/>
    <x v="2"/>
    <x v="2"/>
    <x v="0"/>
    <x v="81"/>
    <x v="5"/>
    <x v="11"/>
    <s v="Non-Degree Seeking"/>
    <x v="0"/>
    <x v="0"/>
    <x v="0"/>
    <x v="8"/>
    <x v="0"/>
    <n v="5416"/>
    <x v="0"/>
    <n v="41.839269406392695"/>
    <n v="0"/>
    <x v="0"/>
    <x v="0"/>
    <x v="0"/>
    <x v="1"/>
    <x v="0"/>
  </r>
  <r>
    <n v="1166896"/>
    <x v="3"/>
    <x v="2"/>
    <x v="2"/>
    <x v="2"/>
    <x v="0"/>
    <x v="81"/>
    <x v="5"/>
    <x v="11"/>
    <s v="Non-Degree Seeking"/>
    <x v="0"/>
    <x v="0"/>
    <x v="0"/>
    <x v="8"/>
    <x v="1"/>
    <n v="7221"/>
    <x v="0"/>
    <n v="36.896803652968039"/>
    <n v="0"/>
    <x v="0"/>
    <x v="0"/>
    <x v="0"/>
    <x v="1"/>
    <x v="0"/>
  </r>
  <r>
    <n v="1168725"/>
    <x v="3"/>
    <x v="2"/>
    <x v="2"/>
    <x v="2"/>
    <x v="0"/>
    <x v="81"/>
    <x v="5"/>
    <x v="11"/>
    <s v="Non-Degree Seeking"/>
    <x v="0"/>
    <x v="0"/>
    <x v="0"/>
    <x v="8"/>
    <x v="0"/>
    <n v="-222"/>
    <x v="0"/>
    <n v="57.274885844748859"/>
    <n v="0"/>
    <x v="0"/>
    <x v="0"/>
    <x v="0"/>
    <x v="1"/>
    <x v="0"/>
  </r>
  <r>
    <n v="875463"/>
    <x v="3"/>
    <x v="2"/>
    <x v="2"/>
    <x v="2"/>
    <x v="2"/>
    <x v="81"/>
    <x v="5"/>
    <x v="11"/>
    <s v="Non-Degree Seeking"/>
    <x v="0"/>
    <x v="0"/>
    <x v="0"/>
    <x v="1"/>
    <x v="0"/>
    <n v="10175"/>
    <x v="0"/>
    <n v="28.809132420091327"/>
    <n v="0"/>
    <x v="0"/>
    <x v="0"/>
    <x v="0"/>
    <x v="1"/>
    <x v="0"/>
  </r>
  <r>
    <n v="935673"/>
    <x v="3"/>
    <x v="2"/>
    <x v="2"/>
    <x v="2"/>
    <x v="2"/>
    <x v="81"/>
    <x v="5"/>
    <x v="11"/>
    <s v="Non-Degree Seeking"/>
    <x v="0"/>
    <x v="0"/>
    <x v="0"/>
    <x v="1"/>
    <x v="0"/>
    <n v="10963"/>
    <x v="0"/>
    <n v="26.652968036529682"/>
    <n v="0"/>
    <x v="0"/>
    <x v="0"/>
    <x v="0"/>
    <x v="1"/>
    <x v="0"/>
  </r>
  <r>
    <n v="1146580"/>
    <x v="3"/>
    <x v="2"/>
    <x v="2"/>
    <x v="2"/>
    <x v="2"/>
    <x v="81"/>
    <x v="5"/>
    <x v="11"/>
    <s v="Non-Degree Seeking"/>
    <x v="0"/>
    <x v="0"/>
    <x v="0"/>
    <x v="8"/>
    <x v="0"/>
    <n v="9166"/>
    <x v="0"/>
    <n v="31.573515981735159"/>
    <n v="0"/>
    <x v="0"/>
    <x v="0"/>
    <x v="0"/>
    <x v="1"/>
    <x v="0"/>
  </r>
  <r>
    <n v="22984"/>
    <x v="3"/>
    <x v="2"/>
    <x v="2"/>
    <x v="0"/>
    <x v="0"/>
    <x v="81"/>
    <x v="5"/>
    <x v="11"/>
    <s v="Non-Degree Seeking"/>
    <x v="0"/>
    <x v="0"/>
    <x v="0"/>
    <x v="1"/>
    <x v="0"/>
    <n v="3644"/>
    <x v="0"/>
    <n v="46.691324200913236"/>
    <n v="0"/>
    <x v="0"/>
    <x v="0"/>
    <x v="0"/>
    <x v="1"/>
    <x v="0"/>
  </r>
  <r>
    <n v="24939"/>
    <x v="3"/>
    <x v="2"/>
    <x v="2"/>
    <x v="0"/>
    <x v="0"/>
    <x v="81"/>
    <x v="5"/>
    <x v="11"/>
    <s v="Non-Degree Seeking"/>
    <x v="0"/>
    <x v="0"/>
    <x v="0"/>
    <x v="1"/>
    <x v="0"/>
    <n v="-2342"/>
    <x v="0"/>
    <n v="63.080365296803649"/>
    <n v="0"/>
    <x v="0"/>
    <x v="0"/>
    <x v="0"/>
    <x v="1"/>
    <x v="0"/>
  </r>
  <r>
    <n v="53805"/>
    <x v="3"/>
    <x v="2"/>
    <x v="2"/>
    <x v="0"/>
    <x v="0"/>
    <x v="81"/>
    <x v="5"/>
    <x v="11"/>
    <s v="Non-Degree Seeking"/>
    <x v="0"/>
    <x v="0"/>
    <x v="0"/>
    <x v="16"/>
    <x v="0"/>
    <n v="4470"/>
    <x v="0"/>
    <n v="44.428961748633881"/>
    <n v="0"/>
    <x v="0"/>
    <x v="0"/>
    <x v="0"/>
    <x v="1"/>
    <x v="0"/>
  </r>
  <r>
    <n v="198773"/>
    <x v="3"/>
    <x v="2"/>
    <x v="2"/>
    <x v="0"/>
    <x v="0"/>
    <x v="81"/>
    <x v="5"/>
    <x v="11"/>
    <s v="Non-Degree Seeking"/>
    <x v="0"/>
    <x v="0"/>
    <x v="0"/>
    <x v="11"/>
    <x v="0"/>
    <n v="-1336"/>
    <x v="0"/>
    <n v="60.325136612021858"/>
    <n v="0"/>
    <x v="0"/>
    <x v="0"/>
    <x v="1"/>
    <x v="1"/>
    <x v="0"/>
  </r>
  <r>
    <n v="224184"/>
    <x v="3"/>
    <x v="2"/>
    <x v="2"/>
    <x v="0"/>
    <x v="0"/>
    <x v="81"/>
    <x v="5"/>
    <x v="11"/>
    <s v="Non-Degree Seeking"/>
    <x v="0"/>
    <x v="0"/>
    <x v="0"/>
    <x v="1"/>
    <x v="0"/>
    <n v="1250"/>
    <x v="0"/>
    <n v="53.244748858447487"/>
    <n v="0"/>
    <x v="0"/>
    <x v="0"/>
    <x v="0"/>
    <x v="1"/>
    <x v="0"/>
  </r>
  <r>
    <n v="517691"/>
    <x v="3"/>
    <x v="2"/>
    <x v="2"/>
    <x v="0"/>
    <x v="0"/>
    <x v="81"/>
    <x v="5"/>
    <x v="11"/>
    <s v="Non-Degree Seeking"/>
    <x v="0"/>
    <x v="0"/>
    <x v="0"/>
    <x v="1"/>
    <x v="0"/>
    <n v="3130"/>
    <x v="0"/>
    <n v="48.098360655737707"/>
    <n v="0"/>
    <x v="0"/>
    <x v="0"/>
    <x v="0"/>
    <x v="1"/>
    <x v="0"/>
  </r>
  <r>
    <n v="574826"/>
    <x v="3"/>
    <x v="2"/>
    <x v="2"/>
    <x v="0"/>
    <x v="0"/>
    <x v="81"/>
    <x v="5"/>
    <x v="11"/>
    <s v="Non-Degree Seeking"/>
    <x v="0"/>
    <x v="0"/>
    <x v="0"/>
    <x v="1"/>
    <x v="0"/>
    <n v="9288"/>
    <x v="0"/>
    <n v="31.239269406392694"/>
    <n v="0"/>
    <x v="0"/>
    <x v="0"/>
    <x v="0"/>
    <x v="1"/>
    <x v="0"/>
  </r>
  <r>
    <n v="643776"/>
    <x v="3"/>
    <x v="2"/>
    <x v="2"/>
    <x v="0"/>
    <x v="0"/>
    <x v="81"/>
    <x v="5"/>
    <x v="11"/>
    <s v="Non-Degree Seeking"/>
    <x v="0"/>
    <x v="0"/>
    <x v="0"/>
    <x v="1"/>
    <x v="0"/>
    <n v="4098"/>
    <x v="0"/>
    <n v="45.447488584474883"/>
    <n v="0"/>
    <x v="0"/>
    <x v="0"/>
    <x v="0"/>
    <x v="1"/>
    <x v="0"/>
  </r>
  <r>
    <n v="765219"/>
    <x v="3"/>
    <x v="2"/>
    <x v="2"/>
    <x v="0"/>
    <x v="0"/>
    <x v="81"/>
    <x v="5"/>
    <x v="11"/>
    <s v="Non-Degree Seeking"/>
    <x v="0"/>
    <x v="0"/>
    <x v="0"/>
    <x v="1"/>
    <x v="0"/>
    <n v="6552"/>
    <x v="0"/>
    <n v="38.729680365296801"/>
    <n v="0"/>
    <x v="0"/>
    <x v="0"/>
    <x v="0"/>
    <x v="1"/>
    <x v="0"/>
  </r>
  <r>
    <n v="803504"/>
    <x v="3"/>
    <x v="2"/>
    <x v="2"/>
    <x v="0"/>
    <x v="0"/>
    <x v="81"/>
    <x v="5"/>
    <x v="11"/>
    <s v="Non-Degree Seeking"/>
    <x v="0"/>
    <x v="0"/>
    <x v="0"/>
    <x v="1"/>
    <x v="0"/>
    <n v="10410"/>
    <x v="0"/>
    <n v="28.166666666666668"/>
    <n v="0"/>
    <x v="0"/>
    <x v="0"/>
    <x v="0"/>
    <x v="1"/>
    <x v="0"/>
  </r>
  <r>
    <n v="897901"/>
    <x v="3"/>
    <x v="2"/>
    <x v="2"/>
    <x v="0"/>
    <x v="0"/>
    <x v="81"/>
    <x v="5"/>
    <x v="11"/>
    <s v="Non-Degree Seeking"/>
    <x v="0"/>
    <x v="0"/>
    <x v="0"/>
    <x v="1"/>
    <x v="1"/>
    <n v="11320"/>
    <x v="0"/>
    <n v="25.674885844748861"/>
    <n v="0"/>
    <x v="0"/>
    <x v="0"/>
    <x v="0"/>
    <x v="1"/>
    <x v="0"/>
  </r>
  <r>
    <n v="916616"/>
    <x v="3"/>
    <x v="2"/>
    <x v="2"/>
    <x v="0"/>
    <x v="0"/>
    <x v="81"/>
    <x v="5"/>
    <x v="11"/>
    <s v="Non-Degree Seeking"/>
    <x v="0"/>
    <x v="0"/>
    <x v="0"/>
    <x v="20"/>
    <x v="0"/>
    <n v="10692"/>
    <x v="0"/>
    <n v="27.395433789954339"/>
    <n v="0"/>
    <x v="0"/>
    <x v="0"/>
    <x v="1"/>
    <x v="1"/>
    <x v="0"/>
  </r>
  <r>
    <n v="931272"/>
    <x v="3"/>
    <x v="2"/>
    <x v="2"/>
    <x v="0"/>
    <x v="0"/>
    <x v="81"/>
    <x v="5"/>
    <x v="11"/>
    <s v="Non-Degree Seeking"/>
    <x v="0"/>
    <x v="0"/>
    <x v="0"/>
    <x v="8"/>
    <x v="1"/>
    <n v="3096"/>
    <x v="0"/>
    <n v="48.191256830601091"/>
    <n v="0"/>
    <x v="0"/>
    <x v="0"/>
    <x v="0"/>
    <x v="1"/>
    <x v="0"/>
  </r>
  <r>
    <n v="966085"/>
    <x v="3"/>
    <x v="2"/>
    <x v="2"/>
    <x v="0"/>
    <x v="0"/>
    <x v="81"/>
    <x v="5"/>
    <x v="11"/>
    <s v="Non-Degree Seeking"/>
    <x v="0"/>
    <x v="0"/>
    <x v="0"/>
    <x v="19"/>
    <x v="0"/>
    <n v="11438"/>
    <x v="0"/>
    <n v="25.351598173515981"/>
    <n v="0"/>
    <x v="0"/>
    <x v="0"/>
    <x v="1"/>
    <x v="1"/>
    <x v="0"/>
  </r>
  <r>
    <n v="1001901"/>
    <x v="3"/>
    <x v="2"/>
    <x v="2"/>
    <x v="0"/>
    <x v="0"/>
    <x v="81"/>
    <x v="5"/>
    <x v="11"/>
    <s v="Non-Degree Seeking"/>
    <x v="0"/>
    <x v="0"/>
    <x v="0"/>
    <x v="8"/>
    <x v="0"/>
    <n v="11793"/>
    <x v="0"/>
    <n v="24.379781420765028"/>
    <n v="0"/>
    <x v="0"/>
    <x v="0"/>
    <x v="0"/>
    <x v="1"/>
    <x v="0"/>
  </r>
  <r>
    <n v="1050250"/>
    <x v="3"/>
    <x v="2"/>
    <x v="2"/>
    <x v="0"/>
    <x v="0"/>
    <x v="81"/>
    <x v="5"/>
    <x v="11"/>
    <s v="Non-Degree Seeking"/>
    <x v="0"/>
    <x v="0"/>
    <x v="0"/>
    <x v="8"/>
    <x v="0"/>
    <n v="12525"/>
    <x v="0"/>
    <n v="22.376255707762557"/>
    <n v="0"/>
    <x v="0"/>
    <x v="0"/>
    <x v="0"/>
    <x v="1"/>
    <x v="0"/>
  </r>
  <r>
    <n v="1056399"/>
    <x v="3"/>
    <x v="2"/>
    <x v="2"/>
    <x v="0"/>
    <x v="0"/>
    <x v="81"/>
    <x v="5"/>
    <x v="11"/>
    <s v="Non-Degree Seeking"/>
    <x v="0"/>
    <x v="0"/>
    <x v="0"/>
    <x v="8"/>
    <x v="1"/>
    <n v="12324"/>
    <x v="0"/>
    <n v="22.926940639269407"/>
    <n v="0"/>
    <x v="0"/>
    <x v="0"/>
    <x v="0"/>
    <x v="1"/>
    <x v="0"/>
  </r>
  <r>
    <n v="79040"/>
    <x v="3"/>
    <x v="2"/>
    <x v="2"/>
    <x v="0"/>
    <x v="1"/>
    <x v="81"/>
    <x v="5"/>
    <x v="11"/>
    <s v="Non-Degree Seeking"/>
    <x v="0"/>
    <x v="0"/>
    <x v="0"/>
    <x v="1"/>
    <x v="1"/>
    <n v="-1072"/>
    <x v="0"/>
    <n v="59.603652968036528"/>
    <n v="0"/>
    <x v="0"/>
    <x v="0"/>
    <x v="0"/>
    <x v="1"/>
    <x v="0"/>
  </r>
  <r>
    <n v="184882"/>
    <x v="3"/>
    <x v="2"/>
    <x v="2"/>
    <x v="0"/>
    <x v="1"/>
    <x v="81"/>
    <x v="5"/>
    <x v="11"/>
    <s v="Non-Degree Seeking"/>
    <x v="0"/>
    <x v="0"/>
    <x v="0"/>
    <x v="1"/>
    <x v="1"/>
    <n v="-6939"/>
    <x v="0"/>
    <n v="75.666666666666671"/>
    <n v="0"/>
    <x v="0"/>
    <x v="0"/>
    <x v="0"/>
    <x v="1"/>
    <x v="0"/>
  </r>
  <r>
    <n v="1097638"/>
    <x v="3"/>
    <x v="2"/>
    <x v="2"/>
    <x v="0"/>
    <x v="1"/>
    <x v="81"/>
    <x v="5"/>
    <x v="11"/>
    <s v="Non-Degree Seeking"/>
    <x v="0"/>
    <x v="0"/>
    <x v="0"/>
    <x v="8"/>
    <x v="1"/>
    <n v="14022"/>
    <x v="0"/>
    <n v="18.277625570776255"/>
    <n v="0"/>
    <x v="0"/>
    <x v="0"/>
    <x v="0"/>
    <x v="1"/>
    <x v="0"/>
  </r>
  <r>
    <n v="1167722"/>
    <x v="3"/>
    <x v="2"/>
    <x v="2"/>
    <x v="0"/>
    <x v="1"/>
    <x v="81"/>
    <x v="5"/>
    <x v="11"/>
    <s v="Non-Degree Seeking"/>
    <x v="0"/>
    <x v="0"/>
    <x v="0"/>
    <x v="8"/>
    <x v="0"/>
    <n v="11818"/>
    <x v="0"/>
    <n v="24.311475409836063"/>
    <n v="0"/>
    <x v="0"/>
    <x v="0"/>
    <x v="0"/>
    <x v="1"/>
    <x v="0"/>
  </r>
  <r>
    <n v="977043"/>
    <x v="3"/>
    <x v="3"/>
    <x v="2"/>
    <x v="6"/>
    <x v="0"/>
    <x v="81"/>
    <x v="5"/>
    <x v="11"/>
    <s v="Non-Degree Seeking"/>
    <x v="0"/>
    <x v="0"/>
    <x v="0"/>
    <x v="1"/>
    <x v="0"/>
    <n v="8179"/>
    <x v="0"/>
    <n v="34.274885844748859"/>
    <n v="0"/>
    <x v="0"/>
    <x v="0"/>
    <x v="0"/>
    <x v="1"/>
    <x v="0"/>
  </r>
  <r>
    <n v="1116515"/>
    <x v="3"/>
    <x v="3"/>
    <x v="2"/>
    <x v="1"/>
    <x v="0"/>
    <x v="81"/>
    <x v="5"/>
    <x v="11"/>
    <s v="Non-Degree Seeking"/>
    <x v="0"/>
    <x v="0"/>
    <x v="0"/>
    <x v="1"/>
    <x v="1"/>
    <n v="4983"/>
    <x v="0"/>
    <n v="43.025570776255705"/>
    <n v="0"/>
    <x v="0"/>
    <x v="0"/>
    <x v="0"/>
    <x v="1"/>
    <x v="0"/>
  </r>
  <r>
    <n v="1168722"/>
    <x v="3"/>
    <x v="3"/>
    <x v="2"/>
    <x v="1"/>
    <x v="0"/>
    <x v="81"/>
    <x v="5"/>
    <x v="11"/>
    <s v="Non-Degree Seeking"/>
    <x v="0"/>
    <x v="0"/>
    <x v="0"/>
    <x v="8"/>
    <x v="1"/>
    <n v="6512"/>
    <x v="0"/>
    <n v="38.839269406392695"/>
    <n v="0"/>
    <x v="0"/>
    <x v="0"/>
    <x v="0"/>
    <x v="1"/>
    <x v="0"/>
  </r>
  <r>
    <n v="1169521"/>
    <x v="3"/>
    <x v="3"/>
    <x v="2"/>
    <x v="1"/>
    <x v="0"/>
    <x v="81"/>
    <x v="5"/>
    <x v="11"/>
    <s v="Non-Degree Seeking"/>
    <x v="0"/>
    <x v="0"/>
    <x v="0"/>
    <x v="8"/>
    <x v="1"/>
    <n v="11875"/>
    <x v="0"/>
    <n v="24.155737704918032"/>
    <n v="0"/>
    <x v="0"/>
    <x v="0"/>
    <x v="0"/>
    <x v="1"/>
    <x v="0"/>
  </r>
  <r>
    <n v="1169642"/>
    <x v="3"/>
    <x v="3"/>
    <x v="2"/>
    <x v="1"/>
    <x v="0"/>
    <x v="81"/>
    <x v="5"/>
    <x v="11"/>
    <s v="Non-Degree Seeking"/>
    <x v="0"/>
    <x v="0"/>
    <x v="0"/>
    <x v="8"/>
    <x v="1"/>
    <n v="11127"/>
    <x v="0"/>
    <n v="26.203652968036529"/>
    <n v="0"/>
    <x v="0"/>
    <x v="0"/>
    <x v="0"/>
    <x v="1"/>
    <x v="0"/>
  </r>
  <r>
    <n v="1169763"/>
    <x v="3"/>
    <x v="3"/>
    <x v="2"/>
    <x v="1"/>
    <x v="1"/>
    <x v="81"/>
    <x v="5"/>
    <x v="11"/>
    <s v="Non-Degree Seeking"/>
    <x v="0"/>
    <x v="0"/>
    <x v="0"/>
    <x v="8"/>
    <x v="1"/>
    <n v="3973"/>
    <x v="0"/>
    <n v="45.789954337899538"/>
    <n v="0"/>
    <x v="0"/>
    <x v="0"/>
    <x v="0"/>
    <x v="1"/>
    <x v="0"/>
  </r>
  <r>
    <n v="1053675"/>
    <x v="3"/>
    <x v="3"/>
    <x v="2"/>
    <x v="2"/>
    <x v="0"/>
    <x v="81"/>
    <x v="5"/>
    <x v="11"/>
    <s v="Non-Degree Seeking"/>
    <x v="0"/>
    <x v="0"/>
    <x v="0"/>
    <x v="5"/>
    <x v="0"/>
    <n v="12201"/>
    <x v="0"/>
    <n v="23.263926940639269"/>
    <n v="0"/>
    <x v="0"/>
    <x v="0"/>
    <x v="3"/>
    <x v="1"/>
    <x v="0"/>
  </r>
  <r>
    <n v="1168690"/>
    <x v="3"/>
    <x v="3"/>
    <x v="2"/>
    <x v="2"/>
    <x v="0"/>
    <x v="81"/>
    <x v="5"/>
    <x v="11"/>
    <s v="Non-Degree Seeking"/>
    <x v="0"/>
    <x v="0"/>
    <x v="0"/>
    <x v="8"/>
    <x v="0"/>
    <n v="10793"/>
    <x v="0"/>
    <n v="27.118721461187217"/>
    <n v="0"/>
    <x v="0"/>
    <x v="0"/>
    <x v="0"/>
    <x v="1"/>
    <x v="0"/>
  </r>
  <r>
    <n v="3877"/>
    <x v="3"/>
    <x v="3"/>
    <x v="2"/>
    <x v="0"/>
    <x v="0"/>
    <x v="81"/>
    <x v="5"/>
    <x v="11"/>
    <s v="Non-Degree Seeking"/>
    <x v="0"/>
    <x v="0"/>
    <x v="0"/>
    <x v="1"/>
    <x v="1"/>
    <n v="-5436"/>
    <x v="0"/>
    <n v="71.551598173515984"/>
    <n v="0"/>
    <x v="0"/>
    <x v="0"/>
    <x v="0"/>
    <x v="1"/>
    <x v="0"/>
  </r>
  <r>
    <n v="116568"/>
    <x v="3"/>
    <x v="3"/>
    <x v="2"/>
    <x v="0"/>
    <x v="0"/>
    <x v="81"/>
    <x v="5"/>
    <x v="11"/>
    <s v="Non-Degree Seeking"/>
    <x v="0"/>
    <x v="0"/>
    <x v="0"/>
    <x v="1"/>
    <x v="0"/>
    <n v="7423"/>
    <x v="0"/>
    <n v="36.344262295081968"/>
    <n v="0"/>
    <x v="0"/>
    <x v="0"/>
    <x v="0"/>
    <x v="1"/>
    <x v="0"/>
  </r>
  <r>
    <n v="1154272"/>
    <x v="3"/>
    <x v="3"/>
    <x v="2"/>
    <x v="0"/>
    <x v="0"/>
    <x v="81"/>
    <x v="5"/>
    <x v="11"/>
    <s v="Non-Degree Seeking"/>
    <x v="0"/>
    <x v="0"/>
    <x v="0"/>
    <x v="8"/>
    <x v="1"/>
    <n v="13541"/>
    <x v="0"/>
    <n v="19.595433789954338"/>
    <n v="0"/>
    <x v="0"/>
    <x v="0"/>
    <x v="0"/>
    <x v="1"/>
    <x v="0"/>
  </r>
  <r>
    <n v="72615"/>
    <x v="3"/>
    <x v="3"/>
    <x v="2"/>
    <x v="0"/>
    <x v="1"/>
    <x v="81"/>
    <x v="5"/>
    <x v="11"/>
    <s v="Non-Degree Seeking"/>
    <x v="0"/>
    <x v="0"/>
    <x v="0"/>
    <x v="1"/>
    <x v="1"/>
    <n v="6229"/>
    <x v="0"/>
    <n v="39.614611872146121"/>
    <n v="0"/>
    <x v="0"/>
    <x v="0"/>
    <x v="0"/>
    <x v="1"/>
    <x v="0"/>
  </r>
  <r>
    <n v="787637"/>
    <x v="3"/>
    <x v="3"/>
    <x v="2"/>
    <x v="0"/>
    <x v="1"/>
    <x v="81"/>
    <x v="5"/>
    <x v="11"/>
    <s v="Non-Degree Seeking"/>
    <x v="0"/>
    <x v="0"/>
    <x v="0"/>
    <x v="11"/>
    <x v="1"/>
    <n v="886"/>
    <x v="0"/>
    <n v="54.242009132420087"/>
    <n v="0"/>
    <x v="0"/>
    <x v="0"/>
    <x v="1"/>
    <x v="1"/>
    <x v="0"/>
  </r>
  <r>
    <n v="869881"/>
    <x v="3"/>
    <x v="3"/>
    <x v="2"/>
    <x v="0"/>
    <x v="1"/>
    <x v="81"/>
    <x v="5"/>
    <x v="11"/>
    <s v="Non-Degree Seeking"/>
    <x v="0"/>
    <x v="0"/>
    <x v="0"/>
    <x v="5"/>
    <x v="0"/>
    <n v="10243"/>
    <x v="0"/>
    <n v="28.622950819672131"/>
    <n v="0"/>
    <x v="0"/>
    <x v="0"/>
    <x v="3"/>
    <x v="1"/>
    <x v="0"/>
  </r>
  <r>
    <n v="1167935"/>
    <x v="3"/>
    <x v="3"/>
    <x v="2"/>
    <x v="0"/>
    <x v="1"/>
    <x v="81"/>
    <x v="5"/>
    <x v="11"/>
    <s v="Non-Degree Seeking"/>
    <x v="0"/>
    <x v="0"/>
    <x v="0"/>
    <x v="8"/>
    <x v="1"/>
    <n v="14091"/>
    <x v="0"/>
    <n v="18.088584474885845"/>
    <n v="0"/>
    <x v="0"/>
    <x v="0"/>
    <x v="0"/>
    <x v="1"/>
    <x v="0"/>
  </r>
  <r>
    <n v="1167981"/>
    <x v="3"/>
    <x v="3"/>
    <x v="2"/>
    <x v="0"/>
    <x v="1"/>
    <x v="81"/>
    <x v="5"/>
    <x v="11"/>
    <s v="Non-Degree Seeking"/>
    <x v="0"/>
    <x v="0"/>
    <x v="0"/>
    <x v="8"/>
    <x v="1"/>
    <n v="3307"/>
    <x v="0"/>
    <n v="47.614611872146114"/>
    <n v="0"/>
    <x v="0"/>
    <x v="0"/>
    <x v="0"/>
    <x v="1"/>
    <x v="0"/>
  </r>
  <r>
    <n v="1167472"/>
    <x v="3"/>
    <x v="4"/>
    <x v="2"/>
    <x v="3"/>
    <x v="0"/>
    <x v="81"/>
    <x v="5"/>
    <x v="11"/>
    <s v="Non-Degree Seeking"/>
    <x v="0"/>
    <x v="0"/>
    <x v="0"/>
    <x v="8"/>
    <x v="1"/>
    <n v="10585"/>
    <x v="0"/>
    <n v="27.688524590163937"/>
    <n v="0"/>
    <x v="0"/>
    <x v="0"/>
    <x v="0"/>
    <x v="1"/>
    <x v="0"/>
  </r>
  <r>
    <n v="1168075"/>
    <x v="3"/>
    <x v="4"/>
    <x v="2"/>
    <x v="3"/>
    <x v="0"/>
    <x v="81"/>
    <x v="5"/>
    <x v="11"/>
    <s v="Non-Degree Seeking"/>
    <x v="0"/>
    <x v="0"/>
    <x v="0"/>
    <x v="8"/>
    <x v="1"/>
    <n v="11855"/>
    <x v="0"/>
    <n v="24.210382513661202"/>
    <n v="0"/>
    <x v="0"/>
    <x v="0"/>
    <x v="0"/>
    <x v="1"/>
    <x v="0"/>
  </r>
  <r>
    <n v="84452"/>
    <x v="3"/>
    <x v="4"/>
    <x v="2"/>
    <x v="1"/>
    <x v="0"/>
    <x v="81"/>
    <x v="5"/>
    <x v="11"/>
    <s v="Non-Degree Seeking"/>
    <x v="0"/>
    <x v="0"/>
    <x v="0"/>
    <x v="1"/>
    <x v="0"/>
    <n v="10700"/>
    <x v="0"/>
    <n v="27.37351598173516"/>
    <n v="0"/>
    <x v="0"/>
    <x v="0"/>
    <x v="0"/>
    <x v="1"/>
    <x v="0"/>
  </r>
  <r>
    <n v="667781"/>
    <x v="3"/>
    <x v="4"/>
    <x v="2"/>
    <x v="1"/>
    <x v="0"/>
    <x v="81"/>
    <x v="5"/>
    <x v="11"/>
    <s v="Non-Degree Seeking"/>
    <x v="0"/>
    <x v="0"/>
    <x v="0"/>
    <x v="2"/>
    <x v="0"/>
    <n v="6117"/>
    <x v="0"/>
    <n v="39.920765027322403"/>
    <n v="0"/>
    <x v="0"/>
    <x v="0"/>
    <x v="1"/>
    <x v="1"/>
    <x v="0"/>
  </r>
  <r>
    <n v="1139106"/>
    <x v="3"/>
    <x v="4"/>
    <x v="2"/>
    <x v="1"/>
    <x v="0"/>
    <x v="81"/>
    <x v="5"/>
    <x v="11"/>
    <s v="Non-Degree Seeking"/>
    <x v="0"/>
    <x v="0"/>
    <x v="0"/>
    <x v="8"/>
    <x v="1"/>
    <n v="6495"/>
    <x v="0"/>
    <n v="38.885844748858446"/>
    <n v="0"/>
    <x v="0"/>
    <x v="0"/>
    <x v="0"/>
    <x v="1"/>
    <x v="0"/>
  </r>
  <r>
    <n v="1167785"/>
    <x v="3"/>
    <x v="4"/>
    <x v="2"/>
    <x v="1"/>
    <x v="0"/>
    <x v="81"/>
    <x v="5"/>
    <x v="11"/>
    <s v="Non-Degree Seeking"/>
    <x v="0"/>
    <x v="0"/>
    <x v="0"/>
    <x v="1"/>
    <x v="0"/>
    <n v="12329"/>
    <x v="0"/>
    <n v="22.913242009132421"/>
    <n v="0"/>
    <x v="0"/>
    <x v="0"/>
    <x v="0"/>
    <x v="1"/>
    <x v="0"/>
  </r>
  <r>
    <n v="623963"/>
    <x v="3"/>
    <x v="4"/>
    <x v="2"/>
    <x v="1"/>
    <x v="1"/>
    <x v="81"/>
    <x v="5"/>
    <x v="11"/>
    <s v="Non-Degree Seeking"/>
    <x v="0"/>
    <x v="0"/>
    <x v="0"/>
    <x v="16"/>
    <x v="0"/>
    <n v="7613"/>
    <x v="0"/>
    <n v="35.825136612021858"/>
    <n v="0"/>
    <x v="0"/>
    <x v="0"/>
    <x v="0"/>
    <x v="1"/>
    <x v="0"/>
  </r>
  <r>
    <n v="1040128"/>
    <x v="3"/>
    <x v="4"/>
    <x v="2"/>
    <x v="1"/>
    <x v="2"/>
    <x v="81"/>
    <x v="5"/>
    <x v="11"/>
    <s v="Non-Degree Seeking"/>
    <x v="0"/>
    <x v="0"/>
    <x v="0"/>
    <x v="1"/>
    <x v="1"/>
    <n v="12295"/>
    <x v="0"/>
    <n v="23.00639269406393"/>
    <n v="0"/>
    <x v="0"/>
    <x v="0"/>
    <x v="0"/>
    <x v="1"/>
    <x v="0"/>
  </r>
  <r>
    <n v="1097019"/>
    <x v="3"/>
    <x v="4"/>
    <x v="2"/>
    <x v="1"/>
    <x v="2"/>
    <x v="81"/>
    <x v="5"/>
    <x v="11"/>
    <s v="Non-Degree Seeking"/>
    <x v="0"/>
    <x v="0"/>
    <x v="0"/>
    <x v="14"/>
    <x v="0"/>
    <n v="4571"/>
    <x v="0"/>
    <n v="44.15300546448087"/>
    <n v="0"/>
    <x v="0"/>
    <x v="0"/>
    <x v="0"/>
    <x v="1"/>
    <x v="0"/>
  </r>
  <r>
    <n v="1097959"/>
    <x v="3"/>
    <x v="4"/>
    <x v="2"/>
    <x v="1"/>
    <x v="2"/>
    <x v="81"/>
    <x v="5"/>
    <x v="11"/>
    <s v="Non-Degree Seeking"/>
    <x v="0"/>
    <x v="0"/>
    <x v="0"/>
    <x v="19"/>
    <x v="1"/>
    <n v="14043"/>
    <x v="0"/>
    <n v="18.220091324200915"/>
    <n v="0"/>
    <x v="0"/>
    <x v="0"/>
    <x v="1"/>
    <x v="1"/>
    <x v="0"/>
  </r>
  <r>
    <n v="1107249"/>
    <x v="3"/>
    <x v="4"/>
    <x v="2"/>
    <x v="1"/>
    <x v="2"/>
    <x v="81"/>
    <x v="5"/>
    <x v="11"/>
    <s v="Non-Degree Seeking"/>
    <x v="0"/>
    <x v="0"/>
    <x v="0"/>
    <x v="3"/>
    <x v="1"/>
    <n v="14283"/>
    <x v="0"/>
    <n v="17.56255707762557"/>
    <n v="0"/>
    <x v="0"/>
    <x v="0"/>
    <x v="1"/>
    <x v="1"/>
    <x v="0"/>
  </r>
  <r>
    <n v="1123230"/>
    <x v="3"/>
    <x v="4"/>
    <x v="2"/>
    <x v="1"/>
    <x v="2"/>
    <x v="81"/>
    <x v="5"/>
    <x v="11"/>
    <s v="Non-Degree Seeking"/>
    <x v="0"/>
    <x v="0"/>
    <x v="0"/>
    <x v="8"/>
    <x v="1"/>
    <n v="14287"/>
    <x v="0"/>
    <n v="17.551598173515981"/>
    <n v="0"/>
    <x v="0"/>
    <x v="0"/>
    <x v="0"/>
    <x v="1"/>
    <x v="0"/>
  </r>
  <r>
    <n v="1132746"/>
    <x v="3"/>
    <x v="4"/>
    <x v="2"/>
    <x v="1"/>
    <x v="2"/>
    <x v="81"/>
    <x v="5"/>
    <x v="11"/>
    <s v="Non-Degree Seeking"/>
    <x v="0"/>
    <x v="0"/>
    <x v="0"/>
    <x v="8"/>
    <x v="1"/>
    <n v="15100"/>
    <x v="0"/>
    <n v="15.326940639269406"/>
    <n v="0"/>
    <x v="0"/>
    <x v="0"/>
    <x v="0"/>
    <x v="1"/>
    <x v="0"/>
  </r>
  <r>
    <n v="1147967"/>
    <x v="3"/>
    <x v="4"/>
    <x v="2"/>
    <x v="1"/>
    <x v="2"/>
    <x v="81"/>
    <x v="5"/>
    <x v="11"/>
    <s v="Non-Degree Seeking"/>
    <x v="0"/>
    <x v="0"/>
    <x v="0"/>
    <x v="8"/>
    <x v="1"/>
    <n v="10786"/>
    <x v="0"/>
    <n v="27.137899543378996"/>
    <n v="0"/>
    <x v="0"/>
    <x v="0"/>
    <x v="0"/>
    <x v="1"/>
    <x v="0"/>
  </r>
  <r>
    <n v="1155386"/>
    <x v="3"/>
    <x v="4"/>
    <x v="2"/>
    <x v="1"/>
    <x v="2"/>
    <x v="81"/>
    <x v="5"/>
    <x v="11"/>
    <s v="Non-Degree Seeking"/>
    <x v="0"/>
    <x v="0"/>
    <x v="0"/>
    <x v="8"/>
    <x v="1"/>
    <n v="14033"/>
    <x v="0"/>
    <n v="18.247488584474887"/>
    <n v="0"/>
    <x v="0"/>
    <x v="0"/>
    <x v="0"/>
    <x v="1"/>
    <x v="0"/>
  </r>
  <r>
    <n v="1169525"/>
    <x v="3"/>
    <x v="4"/>
    <x v="2"/>
    <x v="1"/>
    <x v="2"/>
    <x v="81"/>
    <x v="5"/>
    <x v="11"/>
    <s v="Non-Degree Seeking"/>
    <x v="0"/>
    <x v="0"/>
    <x v="0"/>
    <x v="8"/>
    <x v="1"/>
    <n v="14980"/>
    <x v="0"/>
    <n v="15.655707762557077"/>
    <n v="0"/>
    <x v="0"/>
    <x v="0"/>
    <x v="0"/>
    <x v="1"/>
    <x v="0"/>
  </r>
  <r>
    <n v="1169526"/>
    <x v="3"/>
    <x v="4"/>
    <x v="2"/>
    <x v="1"/>
    <x v="2"/>
    <x v="81"/>
    <x v="5"/>
    <x v="11"/>
    <s v="Non-Degree Seeking"/>
    <x v="0"/>
    <x v="0"/>
    <x v="0"/>
    <x v="8"/>
    <x v="1"/>
    <n v="14930"/>
    <x v="0"/>
    <n v="15.792349726775956"/>
    <n v="0"/>
    <x v="0"/>
    <x v="0"/>
    <x v="0"/>
    <x v="1"/>
    <x v="0"/>
  </r>
  <r>
    <n v="1169527"/>
    <x v="3"/>
    <x v="4"/>
    <x v="2"/>
    <x v="1"/>
    <x v="2"/>
    <x v="81"/>
    <x v="5"/>
    <x v="11"/>
    <s v="Non-Degree Seeking"/>
    <x v="0"/>
    <x v="0"/>
    <x v="0"/>
    <x v="8"/>
    <x v="1"/>
    <n v="14913"/>
    <x v="0"/>
    <n v="15.83879781420765"/>
    <n v="0"/>
    <x v="0"/>
    <x v="0"/>
    <x v="0"/>
    <x v="1"/>
    <x v="0"/>
  </r>
  <r>
    <n v="1169528"/>
    <x v="3"/>
    <x v="4"/>
    <x v="2"/>
    <x v="1"/>
    <x v="2"/>
    <x v="81"/>
    <x v="5"/>
    <x v="11"/>
    <s v="Non-Degree Seeking"/>
    <x v="0"/>
    <x v="0"/>
    <x v="0"/>
    <x v="8"/>
    <x v="1"/>
    <n v="14526"/>
    <x v="0"/>
    <n v="16.896803652968035"/>
    <n v="0"/>
    <x v="0"/>
    <x v="0"/>
    <x v="0"/>
    <x v="1"/>
    <x v="0"/>
  </r>
  <r>
    <n v="1169529"/>
    <x v="3"/>
    <x v="4"/>
    <x v="2"/>
    <x v="1"/>
    <x v="2"/>
    <x v="81"/>
    <x v="5"/>
    <x v="11"/>
    <s v="Non-Degree Seeking"/>
    <x v="0"/>
    <x v="0"/>
    <x v="0"/>
    <x v="8"/>
    <x v="1"/>
    <n v="14381"/>
    <x v="0"/>
    <n v="17.294063926940641"/>
    <n v="0"/>
    <x v="0"/>
    <x v="0"/>
    <x v="0"/>
    <x v="1"/>
    <x v="0"/>
  </r>
  <r>
    <n v="1169532"/>
    <x v="3"/>
    <x v="4"/>
    <x v="2"/>
    <x v="1"/>
    <x v="2"/>
    <x v="81"/>
    <x v="5"/>
    <x v="11"/>
    <s v="Non-Degree Seeking"/>
    <x v="0"/>
    <x v="0"/>
    <x v="0"/>
    <x v="8"/>
    <x v="0"/>
    <n v="14831"/>
    <x v="0"/>
    <n v="16.062841530054644"/>
    <n v="0"/>
    <x v="0"/>
    <x v="0"/>
    <x v="0"/>
    <x v="1"/>
    <x v="0"/>
  </r>
  <r>
    <n v="1169548"/>
    <x v="3"/>
    <x v="4"/>
    <x v="2"/>
    <x v="1"/>
    <x v="2"/>
    <x v="81"/>
    <x v="5"/>
    <x v="11"/>
    <s v="Non-Degree Seeking"/>
    <x v="0"/>
    <x v="0"/>
    <x v="0"/>
    <x v="8"/>
    <x v="1"/>
    <m/>
    <x v="0"/>
    <m/>
    <n v="0"/>
    <x v="0"/>
    <x v="0"/>
    <x v="0"/>
    <x v="1"/>
    <x v="0"/>
  </r>
  <r>
    <n v="1169549"/>
    <x v="3"/>
    <x v="4"/>
    <x v="2"/>
    <x v="1"/>
    <x v="2"/>
    <x v="81"/>
    <x v="5"/>
    <x v="11"/>
    <s v="Non-Degree Seeking"/>
    <x v="0"/>
    <x v="0"/>
    <x v="0"/>
    <x v="8"/>
    <x v="1"/>
    <n v="14669"/>
    <x v="0"/>
    <n v="16.505464480874316"/>
    <n v="0"/>
    <x v="0"/>
    <x v="0"/>
    <x v="0"/>
    <x v="1"/>
    <x v="0"/>
  </r>
  <r>
    <n v="1169552"/>
    <x v="3"/>
    <x v="4"/>
    <x v="2"/>
    <x v="1"/>
    <x v="2"/>
    <x v="81"/>
    <x v="5"/>
    <x v="11"/>
    <s v="Non-Degree Seeking"/>
    <x v="0"/>
    <x v="0"/>
    <x v="0"/>
    <x v="8"/>
    <x v="1"/>
    <m/>
    <x v="0"/>
    <m/>
    <n v="0"/>
    <x v="0"/>
    <x v="0"/>
    <x v="0"/>
    <x v="1"/>
    <x v="0"/>
  </r>
  <r>
    <n v="1120955"/>
    <x v="3"/>
    <x v="4"/>
    <x v="2"/>
    <x v="2"/>
    <x v="0"/>
    <x v="81"/>
    <x v="5"/>
    <x v="11"/>
    <s v="Non-Degree Seeking"/>
    <x v="0"/>
    <x v="0"/>
    <x v="0"/>
    <x v="8"/>
    <x v="1"/>
    <n v="10765"/>
    <x v="0"/>
    <n v="27.19543378995434"/>
    <n v="0"/>
    <x v="0"/>
    <x v="0"/>
    <x v="0"/>
    <x v="1"/>
    <x v="0"/>
  </r>
  <r>
    <n v="1162429"/>
    <x v="3"/>
    <x v="4"/>
    <x v="2"/>
    <x v="2"/>
    <x v="2"/>
    <x v="81"/>
    <x v="5"/>
    <x v="11"/>
    <s v="Non-Degree Seeking"/>
    <x v="0"/>
    <x v="0"/>
    <x v="0"/>
    <x v="8"/>
    <x v="0"/>
    <n v="11996"/>
    <x v="0"/>
    <n v="23.825136612021858"/>
    <n v="0"/>
    <x v="0"/>
    <x v="0"/>
    <x v="0"/>
    <x v="1"/>
    <x v="0"/>
  </r>
  <r>
    <n v="23925"/>
    <x v="3"/>
    <x v="4"/>
    <x v="2"/>
    <x v="0"/>
    <x v="0"/>
    <x v="81"/>
    <x v="5"/>
    <x v="11"/>
    <s v="Non-Degree Seeking"/>
    <x v="0"/>
    <x v="0"/>
    <x v="0"/>
    <x v="14"/>
    <x v="0"/>
    <n v="4100"/>
    <x v="0"/>
    <n v="45.44200913242009"/>
    <n v="0"/>
    <x v="0"/>
    <x v="0"/>
    <x v="0"/>
    <x v="1"/>
    <x v="0"/>
  </r>
  <r>
    <n v="53787"/>
    <x v="3"/>
    <x v="4"/>
    <x v="2"/>
    <x v="0"/>
    <x v="0"/>
    <x v="81"/>
    <x v="5"/>
    <x v="11"/>
    <s v="Non-Degree Seeking"/>
    <x v="0"/>
    <x v="0"/>
    <x v="0"/>
    <x v="6"/>
    <x v="0"/>
    <n v="4069"/>
    <x v="0"/>
    <n v="45.526940639269405"/>
    <n v="0"/>
    <x v="0"/>
    <x v="0"/>
    <x v="1"/>
    <x v="1"/>
    <x v="0"/>
  </r>
  <r>
    <n v="77084"/>
    <x v="3"/>
    <x v="4"/>
    <x v="2"/>
    <x v="0"/>
    <x v="0"/>
    <x v="81"/>
    <x v="5"/>
    <x v="11"/>
    <s v="Non-Degree Seeking"/>
    <x v="0"/>
    <x v="0"/>
    <x v="0"/>
    <x v="3"/>
    <x v="1"/>
    <n v="4846"/>
    <x v="0"/>
    <n v="43.400913242009132"/>
    <n v="0"/>
    <x v="0"/>
    <x v="0"/>
    <x v="1"/>
    <x v="1"/>
    <x v="0"/>
  </r>
  <r>
    <n v="197275"/>
    <x v="3"/>
    <x v="4"/>
    <x v="2"/>
    <x v="0"/>
    <x v="0"/>
    <x v="81"/>
    <x v="5"/>
    <x v="11"/>
    <s v="Non-Degree Seeking"/>
    <x v="0"/>
    <x v="0"/>
    <x v="0"/>
    <x v="1"/>
    <x v="1"/>
    <n v="2986"/>
    <x v="0"/>
    <n v="48.491803278688522"/>
    <n v="0"/>
    <x v="0"/>
    <x v="0"/>
    <x v="0"/>
    <x v="1"/>
    <x v="0"/>
  </r>
  <r>
    <n v="224847"/>
    <x v="3"/>
    <x v="4"/>
    <x v="2"/>
    <x v="0"/>
    <x v="0"/>
    <x v="81"/>
    <x v="5"/>
    <x v="11"/>
    <s v="Non-Degree Seeking"/>
    <x v="0"/>
    <x v="0"/>
    <x v="0"/>
    <x v="1"/>
    <x v="1"/>
    <n v="5938"/>
    <x v="0"/>
    <n v="40.409836065573771"/>
    <n v="0"/>
    <x v="0"/>
    <x v="0"/>
    <x v="0"/>
    <x v="1"/>
    <x v="0"/>
  </r>
  <r>
    <n v="355185"/>
    <x v="3"/>
    <x v="4"/>
    <x v="2"/>
    <x v="0"/>
    <x v="0"/>
    <x v="81"/>
    <x v="5"/>
    <x v="11"/>
    <s v="Non-Degree Seeking"/>
    <x v="0"/>
    <x v="0"/>
    <x v="0"/>
    <x v="1"/>
    <x v="0"/>
    <n v="2861"/>
    <x v="0"/>
    <n v="48.833789954337895"/>
    <n v="0"/>
    <x v="0"/>
    <x v="0"/>
    <x v="0"/>
    <x v="1"/>
    <x v="0"/>
  </r>
  <r>
    <n v="543063"/>
    <x v="3"/>
    <x v="4"/>
    <x v="2"/>
    <x v="0"/>
    <x v="0"/>
    <x v="81"/>
    <x v="5"/>
    <x v="11"/>
    <s v="Non-Degree Seeking"/>
    <x v="0"/>
    <x v="0"/>
    <x v="0"/>
    <x v="5"/>
    <x v="1"/>
    <n v="7430"/>
    <x v="0"/>
    <n v="36.325136612021858"/>
    <n v="0"/>
    <x v="0"/>
    <x v="0"/>
    <x v="3"/>
    <x v="1"/>
    <x v="0"/>
  </r>
  <r>
    <n v="586108"/>
    <x v="3"/>
    <x v="4"/>
    <x v="2"/>
    <x v="0"/>
    <x v="0"/>
    <x v="81"/>
    <x v="5"/>
    <x v="11"/>
    <s v="Non-Degree Seeking"/>
    <x v="0"/>
    <x v="0"/>
    <x v="0"/>
    <x v="1"/>
    <x v="1"/>
    <n v="7132"/>
    <x v="0"/>
    <n v="37.140639269406392"/>
    <n v="0"/>
    <x v="0"/>
    <x v="0"/>
    <x v="0"/>
    <x v="1"/>
    <x v="0"/>
  </r>
  <r>
    <n v="643353"/>
    <x v="3"/>
    <x v="4"/>
    <x v="2"/>
    <x v="0"/>
    <x v="0"/>
    <x v="81"/>
    <x v="5"/>
    <x v="11"/>
    <s v="Non-Degree Seeking"/>
    <x v="0"/>
    <x v="0"/>
    <x v="0"/>
    <x v="1"/>
    <x v="0"/>
    <n v="9320"/>
    <x v="0"/>
    <n v="31.151598173515982"/>
    <n v="0"/>
    <x v="0"/>
    <x v="0"/>
    <x v="0"/>
    <x v="1"/>
    <x v="0"/>
  </r>
  <r>
    <n v="759121"/>
    <x v="3"/>
    <x v="4"/>
    <x v="2"/>
    <x v="0"/>
    <x v="0"/>
    <x v="81"/>
    <x v="5"/>
    <x v="11"/>
    <s v="Non-Degree Seeking"/>
    <x v="0"/>
    <x v="0"/>
    <x v="0"/>
    <x v="1"/>
    <x v="0"/>
    <n v="6383"/>
    <x v="0"/>
    <n v="39.192694063926943"/>
    <n v="0"/>
    <x v="0"/>
    <x v="0"/>
    <x v="0"/>
    <x v="1"/>
    <x v="0"/>
  </r>
  <r>
    <n v="808289"/>
    <x v="3"/>
    <x v="4"/>
    <x v="2"/>
    <x v="0"/>
    <x v="0"/>
    <x v="81"/>
    <x v="5"/>
    <x v="11"/>
    <s v="Non-Degree Seeking"/>
    <x v="0"/>
    <x v="0"/>
    <x v="0"/>
    <x v="1"/>
    <x v="1"/>
    <n v="7619"/>
    <x v="0"/>
    <n v="35.808743169398909"/>
    <n v="0"/>
    <x v="0"/>
    <x v="0"/>
    <x v="0"/>
    <x v="1"/>
    <x v="0"/>
  </r>
  <r>
    <n v="895226"/>
    <x v="3"/>
    <x v="4"/>
    <x v="2"/>
    <x v="0"/>
    <x v="0"/>
    <x v="81"/>
    <x v="5"/>
    <x v="11"/>
    <s v="Non-Degree Seeking"/>
    <x v="0"/>
    <x v="0"/>
    <x v="0"/>
    <x v="3"/>
    <x v="1"/>
    <n v="12216"/>
    <x v="0"/>
    <n v="23.222831050228312"/>
    <n v="0"/>
    <x v="0"/>
    <x v="0"/>
    <x v="1"/>
    <x v="1"/>
    <x v="0"/>
  </r>
  <r>
    <n v="924862"/>
    <x v="3"/>
    <x v="4"/>
    <x v="2"/>
    <x v="0"/>
    <x v="0"/>
    <x v="81"/>
    <x v="5"/>
    <x v="11"/>
    <s v="Non-Degree Seeking"/>
    <x v="0"/>
    <x v="0"/>
    <x v="0"/>
    <x v="1"/>
    <x v="0"/>
    <n v="10909"/>
    <x v="0"/>
    <n v="26.800913242009134"/>
    <n v="0"/>
    <x v="0"/>
    <x v="0"/>
    <x v="0"/>
    <x v="1"/>
    <x v="0"/>
  </r>
  <r>
    <n v="951112"/>
    <x v="3"/>
    <x v="4"/>
    <x v="2"/>
    <x v="0"/>
    <x v="0"/>
    <x v="81"/>
    <x v="5"/>
    <x v="11"/>
    <s v="Non-Degree Seeking"/>
    <x v="0"/>
    <x v="0"/>
    <x v="0"/>
    <x v="8"/>
    <x v="0"/>
    <n v="10761"/>
    <x v="0"/>
    <n v="27.206392694063929"/>
    <n v="0"/>
    <x v="0"/>
    <x v="0"/>
    <x v="0"/>
    <x v="1"/>
    <x v="0"/>
  </r>
  <r>
    <n v="970334"/>
    <x v="3"/>
    <x v="4"/>
    <x v="2"/>
    <x v="0"/>
    <x v="0"/>
    <x v="81"/>
    <x v="5"/>
    <x v="11"/>
    <s v="Non-Degree Seeking"/>
    <x v="0"/>
    <x v="0"/>
    <x v="0"/>
    <x v="1"/>
    <x v="1"/>
    <n v="5404"/>
    <x v="0"/>
    <n v="41.87214611872146"/>
    <n v="0"/>
    <x v="0"/>
    <x v="0"/>
    <x v="0"/>
    <x v="1"/>
    <x v="0"/>
  </r>
  <r>
    <n v="1038953"/>
    <x v="3"/>
    <x v="4"/>
    <x v="2"/>
    <x v="0"/>
    <x v="0"/>
    <x v="81"/>
    <x v="5"/>
    <x v="11"/>
    <s v="Non-Degree Seeking"/>
    <x v="0"/>
    <x v="0"/>
    <x v="0"/>
    <x v="8"/>
    <x v="1"/>
    <n v="11947"/>
    <x v="0"/>
    <n v="23.959016393442624"/>
    <n v="0"/>
    <x v="0"/>
    <x v="0"/>
    <x v="0"/>
    <x v="1"/>
    <x v="0"/>
  </r>
  <r>
    <n v="1046397"/>
    <x v="3"/>
    <x v="4"/>
    <x v="2"/>
    <x v="0"/>
    <x v="0"/>
    <x v="81"/>
    <x v="5"/>
    <x v="11"/>
    <s v="Non-Degree Seeking"/>
    <x v="0"/>
    <x v="0"/>
    <x v="0"/>
    <x v="4"/>
    <x v="0"/>
    <n v="13541"/>
    <x v="0"/>
    <n v="19.595433789954338"/>
    <n v="0"/>
    <x v="0"/>
    <x v="0"/>
    <x v="2"/>
    <x v="1"/>
    <x v="0"/>
  </r>
  <r>
    <n v="1048218"/>
    <x v="3"/>
    <x v="4"/>
    <x v="2"/>
    <x v="0"/>
    <x v="0"/>
    <x v="81"/>
    <x v="5"/>
    <x v="11"/>
    <s v="Non-Degree Seeking"/>
    <x v="0"/>
    <x v="0"/>
    <x v="0"/>
    <x v="14"/>
    <x v="0"/>
    <n v="12456"/>
    <x v="0"/>
    <n v="22.56529680365297"/>
    <n v="0"/>
    <x v="0"/>
    <x v="0"/>
    <x v="0"/>
    <x v="1"/>
    <x v="0"/>
  </r>
  <r>
    <n v="1054641"/>
    <x v="3"/>
    <x v="4"/>
    <x v="2"/>
    <x v="0"/>
    <x v="0"/>
    <x v="81"/>
    <x v="5"/>
    <x v="11"/>
    <s v="Non-Degree Seeking"/>
    <x v="0"/>
    <x v="0"/>
    <x v="0"/>
    <x v="1"/>
    <x v="1"/>
    <n v="7749"/>
    <x v="0"/>
    <n v="35.452968036529683"/>
    <n v="0"/>
    <x v="0"/>
    <x v="0"/>
    <x v="0"/>
    <x v="1"/>
    <x v="0"/>
  </r>
  <r>
    <n v="1065568"/>
    <x v="3"/>
    <x v="4"/>
    <x v="2"/>
    <x v="0"/>
    <x v="0"/>
    <x v="81"/>
    <x v="5"/>
    <x v="11"/>
    <s v="Non-Degree Seeking"/>
    <x v="0"/>
    <x v="0"/>
    <x v="0"/>
    <x v="8"/>
    <x v="1"/>
    <n v="8502"/>
    <x v="0"/>
    <n v="33.389954337899546"/>
    <n v="0"/>
    <x v="0"/>
    <x v="0"/>
    <x v="0"/>
    <x v="1"/>
    <x v="0"/>
  </r>
  <r>
    <n v="1071378"/>
    <x v="3"/>
    <x v="4"/>
    <x v="2"/>
    <x v="0"/>
    <x v="0"/>
    <x v="81"/>
    <x v="5"/>
    <x v="11"/>
    <s v="Non-Degree Seeking"/>
    <x v="0"/>
    <x v="0"/>
    <x v="0"/>
    <x v="8"/>
    <x v="1"/>
    <n v="10319"/>
    <x v="0"/>
    <n v="28.415300546448087"/>
    <n v="0"/>
    <x v="0"/>
    <x v="0"/>
    <x v="0"/>
    <x v="1"/>
    <x v="0"/>
  </r>
  <r>
    <n v="1086418"/>
    <x v="3"/>
    <x v="4"/>
    <x v="2"/>
    <x v="0"/>
    <x v="0"/>
    <x v="81"/>
    <x v="5"/>
    <x v="11"/>
    <s v="Non-Degree Seeking"/>
    <x v="0"/>
    <x v="0"/>
    <x v="0"/>
    <x v="8"/>
    <x v="1"/>
    <n v="12604"/>
    <x v="0"/>
    <n v="22.159817351598175"/>
    <n v="0"/>
    <x v="0"/>
    <x v="0"/>
    <x v="0"/>
    <x v="1"/>
    <x v="0"/>
  </r>
  <r>
    <n v="1095851"/>
    <x v="3"/>
    <x v="4"/>
    <x v="2"/>
    <x v="0"/>
    <x v="0"/>
    <x v="81"/>
    <x v="5"/>
    <x v="11"/>
    <s v="Non-Degree Seeking"/>
    <x v="0"/>
    <x v="0"/>
    <x v="0"/>
    <x v="8"/>
    <x v="0"/>
    <n v="7838"/>
    <x v="0"/>
    <n v="35.209132420091322"/>
    <n v="0"/>
    <x v="0"/>
    <x v="0"/>
    <x v="0"/>
    <x v="1"/>
    <x v="0"/>
  </r>
  <r>
    <n v="1145419"/>
    <x v="3"/>
    <x v="4"/>
    <x v="2"/>
    <x v="0"/>
    <x v="0"/>
    <x v="81"/>
    <x v="5"/>
    <x v="11"/>
    <s v="Non-Degree Seeking"/>
    <x v="0"/>
    <x v="0"/>
    <x v="0"/>
    <x v="8"/>
    <x v="1"/>
    <n v="4351"/>
    <x v="0"/>
    <n v="44.75433789954338"/>
    <n v="0"/>
    <x v="0"/>
    <x v="0"/>
    <x v="0"/>
    <x v="1"/>
    <x v="0"/>
  </r>
  <r>
    <n v="1145985"/>
    <x v="3"/>
    <x v="4"/>
    <x v="2"/>
    <x v="0"/>
    <x v="0"/>
    <x v="81"/>
    <x v="5"/>
    <x v="11"/>
    <s v="Non-Degree Seeking"/>
    <x v="0"/>
    <x v="0"/>
    <x v="0"/>
    <x v="8"/>
    <x v="0"/>
    <n v="12934"/>
    <x v="0"/>
    <n v="21.255707762557076"/>
    <n v="0"/>
    <x v="0"/>
    <x v="0"/>
    <x v="0"/>
    <x v="1"/>
    <x v="0"/>
  </r>
  <r>
    <n v="1146401"/>
    <x v="3"/>
    <x v="4"/>
    <x v="2"/>
    <x v="0"/>
    <x v="0"/>
    <x v="81"/>
    <x v="5"/>
    <x v="11"/>
    <s v="Non-Degree Seeking"/>
    <x v="0"/>
    <x v="0"/>
    <x v="0"/>
    <x v="8"/>
    <x v="1"/>
    <n v="7433"/>
    <x v="0"/>
    <n v="36.316939890710387"/>
    <n v="0"/>
    <x v="0"/>
    <x v="0"/>
    <x v="0"/>
    <x v="1"/>
    <x v="0"/>
  </r>
  <r>
    <n v="1147075"/>
    <x v="3"/>
    <x v="4"/>
    <x v="2"/>
    <x v="0"/>
    <x v="0"/>
    <x v="81"/>
    <x v="5"/>
    <x v="11"/>
    <s v="Non-Degree Seeking"/>
    <x v="0"/>
    <x v="0"/>
    <x v="0"/>
    <x v="8"/>
    <x v="1"/>
    <n v="15248"/>
    <x v="0"/>
    <n v="14.921461187214611"/>
    <n v="0"/>
    <x v="0"/>
    <x v="0"/>
    <x v="0"/>
    <x v="1"/>
    <x v="0"/>
  </r>
  <r>
    <n v="1166391"/>
    <x v="3"/>
    <x v="4"/>
    <x v="2"/>
    <x v="0"/>
    <x v="0"/>
    <x v="81"/>
    <x v="5"/>
    <x v="11"/>
    <s v="Non-Degree Seeking"/>
    <x v="0"/>
    <x v="0"/>
    <x v="0"/>
    <x v="8"/>
    <x v="1"/>
    <n v="8742"/>
    <x v="0"/>
    <n v="32.732420091324201"/>
    <n v="0"/>
    <x v="0"/>
    <x v="0"/>
    <x v="0"/>
    <x v="1"/>
    <x v="0"/>
  </r>
  <r>
    <n v="1167186"/>
    <x v="3"/>
    <x v="4"/>
    <x v="2"/>
    <x v="0"/>
    <x v="0"/>
    <x v="81"/>
    <x v="5"/>
    <x v="11"/>
    <s v="Non-Degree Seeking"/>
    <x v="0"/>
    <x v="0"/>
    <x v="0"/>
    <x v="8"/>
    <x v="1"/>
    <n v="-1332"/>
    <x v="0"/>
    <n v="60.314207650273225"/>
    <n v="0"/>
    <x v="0"/>
    <x v="0"/>
    <x v="0"/>
    <x v="1"/>
    <x v="0"/>
  </r>
  <r>
    <n v="1167268"/>
    <x v="3"/>
    <x v="4"/>
    <x v="2"/>
    <x v="0"/>
    <x v="0"/>
    <x v="81"/>
    <x v="5"/>
    <x v="11"/>
    <s v="Non-Degree Seeking"/>
    <x v="0"/>
    <x v="0"/>
    <x v="0"/>
    <x v="8"/>
    <x v="0"/>
    <n v="12750"/>
    <x v="0"/>
    <n v="21.759817351598176"/>
    <n v="0"/>
    <x v="0"/>
    <x v="0"/>
    <x v="0"/>
    <x v="1"/>
    <x v="0"/>
  </r>
  <r>
    <n v="1168359"/>
    <x v="3"/>
    <x v="4"/>
    <x v="2"/>
    <x v="0"/>
    <x v="0"/>
    <x v="81"/>
    <x v="5"/>
    <x v="11"/>
    <s v="Non-Degree Seeking"/>
    <x v="0"/>
    <x v="0"/>
    <x v="0"/>
    <x v="8"/>
    <x v="0"/>
    <n v="1039"/>
    <x v="0"/>
    <n v="53.822831050228309"/>
    <n v="0"/>
    <x v="0"/>
    <x v="0"/>
    <x v="0"/>
    <x v="1"/>
    <x v="0"/>
  </r>
  <r>
    <n v="1168807"/>
    <x v="3"/>
    <x v="4"/>
    <x v="2"/>
    <x v="0"/>
    <x v="0"/>
    <x v="81"/>
    <x v="5"/>
    <x v="11"/>
    <s v="Non-Degree Seeking"/>
    <x v="0"/>
    <x v="0"/>
    <x v="0"/>
    <x v="8"/>
    <x v="0"/>
    <n v="10564"/>
    <x v="0"/>
    <n v="27.745901639344261"/>
    <n v="0"/>
    <x v="0"/>
    <x v="0"/>
    <x v="0"/>
    <x v="1"/>
    <x v="0"/>
  </r>
  <r>
    <n v="352600"/>
    <x v="3"/>
    <x v="4"/>
    <x v="2"/>
    <x v="0"/>
    <x v="1"/>
    <x v="81"/>
    <x v="5"/>
    <x v="11"/>
    <s v="Non-Degree Seeking"/>
    <x v="0"/>
    <x v="0"/>
    <x v="0"/>
    <x v="1"/>
    <x v="0"/>
    <n v="-4739"/>
    <x v="0"/>
    <n v="69.6420091324201"/>
    <n v="0"/>
    <x v="0"/>
    <x v="0"/>
    <x v="0"/>
    <x v="1"/>
    <x v="0"/>
  </r>
  <r>
    <n v="1051242"/>
    <x v="3"/>
    <x v="4"/>
    <x v="2"/>
    <x v="0"/>
    <x v="1"/>
    <x v="81"/>
    <x v="5"/>
    <x v="11"/>
    <s v="Non-Degree Seeking"/>
    <x v="0"/>
    <x v="0"/>
    <x v="0"/>
    <x v="8"/>
    <x v="0"/>
    <n v="12548"/>
    <x v="0"/>
    <n v="22.31324200913242"/>
    <n v="0"/>
    <x v="0"/>
    <x v="0"/>
    <x v="0"/>
    <x v="1"/>
    <x v="0"/>
  </r>
  <r>
    <n v="951170"/>
    <x v="3"/>
    <x v="4"/>
    <x v="2"/>
    <x v="8"/>
    <x v="0"/>
    <x v="81"/>
    <x v="5"/>
    <x v="11"/>
    <s v="Non-Degree Seeking"/>
    <x v="0"/>
    <x v="0"/>
    <x v="0"/>
    <x v="8"/>
    <x v="0"/>
    <n v="5570"/>
    <x v="0"/>
    <n v="41.417351598173518"/>
    <n v="0"/>
    <x v="0"/>
    <x v="0"/>
    <x v="0"/>
    <x v="1"/>
    <x v="0"/>
  </r>
  <r>
    <n v="1162075"/>
    <x v="3"/>
    <x v="5"/>
    <x v="2"/>
    <x v="3"/>
    <x v="0"/>
    <x v="81"/>
    <x v="5"/>
    <x v="11"/>
    <s v="Non-Degree Seeking"/>
    <x v="0"/>
    <x v="0"/>
    <x v="0"/>
    <x v="8"/>
    <x v="0"/>
    <n v="11217"/>
    <x v="0"/>
    <n v="25.957077625570779"/>
    <n v="0"/>
    <x v="0"/>
    <x v="0"/>
    <x v="0"/>
    <x v="1"/>
    <x v="0"/>
  </r>
  <r>
    <n v="229983"/>
    <x v="3"/>
    <x v="5"/>
    <x v="2"/>
    <x v="1"/>
    <x v="2"/>
    <x v="81"/>
    <x v="5"/>
    <x v="11"/>
    <s v="Non-Degree Seeking"/>
    <x v="0"/>
    <x v="0"/>
    <x v="0"/>
    <x v="1"/>
    <x v="0"/>
    <n v="5579"/>
    <x v="0"/>
    <n v="41.392694063926939"/>
    <n v="0"/>
    <x v="0"/>
    <x v="0"/>
    <x v="0"/>
    <x v="1"/>
    <x v="0"/>
  </r>
  <r>
    <n v="983947"/>
    <x v="3"/>
    <x v="5"/>
    <x v="2"/>
    <x v="0"/>
    <x v="0"/>
    <x v="81"/>
    <x v="5"/>
    <x v="11"/>
    <s v="Non-Degree Seeking"/>
    <x v="0"/>
    <x v="0"/>
    <x v="0"/>
    <x v="8"/>
    <x v="1"/>
    <n v="11893"/>
    <x v="0"/>
    <n v="24.106557377049178"/>
    <n v="0"/>
    <x v="0"/>
    <x v="0"/>
    <x v="0"/>
    <x v="1"/>
    <x v="0"/>
  </r>
  <r>
    <n v="1032938"/>
    <x v="3"/>
    <x v="5"/>
    <x v="2"/>
    <x v="0"/>
    <x v="0"/>
    <x v="81"/>
    <x v="5"/>
    <x v="11"/>
    <s v="Non-Degree Seeking"/>
    <x v="0"/>
    <x v="0"/>
    <x v="0"/>
    <x v="8"/>
    <x v="0"/>
    <n v="12204"/>
    <x v="0"/>
    <n v="23.25570776255708"/>
    <n v="0"/>
    <x v="0"/>
    <x v="0"/>
    <x v="0"/>
    <x v="1"/>
    <x v="0"/>
  </r>
  <r>
    <n v="1109724"/>
    <x v="3"/>
    <x v="5"/>
    <x v="2"/>
    <x v="0"/>
    <x v="0"/>
    <x v="81"/>
    <x v="5"/>
    <x v="11"/>
    <s v="Non-Degree Seeking"/>
    <x v="0"/>
    <x v="0"/>
    <x v="0"/>
    <x v="8"/>
    <x v="0"/>
    <n v="13508"/>
    <x v="0"/>
    <n v="19.685792349726775"/>
    <n v="0"/>
    <x v="0"/>
    <x v="0"/>
    <x v="0"/>
    <x v="1"/>
    <x v="0"/>
  </r>
  <r>
    <n v="1167286"/>
    <x v="3"/>
    <x v="5"/>
    <x v="2"/>
    <x v="0"/>
    <x v="0"/>
    <x v="81"/>
    <x v="5"/>
    <x v="11"/>
    <s v="Non-Degree Seeking"/>
    <x v="0"/>
    <x v="0"/>
    <x v="0"/>
    <x v="8"/>
    <x v="0"/>
    <n v="14322"/>
    <x v="0"/>
    <n v="17.455707762557079"/>
    <n v="0"/>
    <x v="0"/>
    <x v="0"/>
    <x v="0"/>
    <x v="1"/>
    <x v="0"/>
  </r>
  <r>
    <n v="1016535"/>
    <x v="3"/>
    <x v="5"/>
    <x v="2"/>
    <x v="0"/>
    <x v="1"/>
    <x v="81"/>
    <x v="5"/>
    <x v="11"/>
    <s v="Non-Degree Seeking"/>
    <x v="0"/>
    <x v="0"/>
    <x v="0"/>
    <x v="8"/>
    <x v="1"/>
    <n v="11233"/>
    <x v="0"/>
    <n v="25.913242009132421"/>
    <n v="0"/>
    <x v="0"/>
    <x v="0"/>
    <x v="0"/>
    <x v="1"/>
    <x v="0"/>
  </r>
  <r>
    <n v="904015"/>
    <x v="3"/>
    <x v="5"/>
    <x v="2"/>
    <x v="0"/>
    <x v="2"/>
    <x v="81"/>
    <x v="5"/>
    <x v="11"/>
    <s v="Non-Degree Seeking"/>
    <x v="0"/>
    <x v="0"/>
    <x v="0"/>
    <x v="11"/>
    <x v="0"/>
    <n v="10805"/>
    <x v="0"/>
    <n v="27.085844748858449"/>
    <n v="0"/>
    <x v="0"/>
    <x v="0"/>
    <x v="1"/>
    <x v="1"/>
    <x v="0"/>
  </r>
  <r>
    <n v="1152895"/>
    <x v="3"/>
    <x v="5"/>
    <x v="2"/>
    <x v="0"/>
    <x v="2"/>
    <x v="81"/>
    <x v="5"/>
    <x v="11"/>
    <s v="Non-Degree Seeking"/>
    <x v="0"/>
    <x v="0"/>
    <x v="0"/>
    <x v="8"/>
    <x v="1"/>
    <n v="13886"/>
    <x v="0"/>
    <n v="18.650228310502282"/>
    <n v="0"/>
    <x v="0"/>
    <x v="0"/>
    <x v="0"/>
    <x v="1"/>
    <x v="0"/>
  </r>
  <r>
    <n v="1149988"/>
    <x v="3"/>
    <x v="6"/>
    <x v="2"/>
    <x v="9"/>
    <x v="0"/>
    <x v="81"/>
    <x v="5"/>
    <x v="11"/>
    <s v="Non-Degree Seeking"/>
    <x v="0"/>
    <x v="0"/>
    <x v="0"/>
    <x v="8"/>
    <x v="1"/>
    <n v="13213"/>
    <x v="0"/>
    <n v="20.491803278688526"/>
    <n v="0"/>
    <x v="0"/>
    <x v="0"/>
    <x v="0"/>
    <x v="1"/>
    <x v="0"/>
  </r>
  <r>
    <n v="983417"/>
    <x v="3"/>
    <x v="6"/>
    <x v="2"/>
    <x v="3"/>
    <x v="0"/>
    <x v="81"/>
    <x v="5"/>
    <x v="11"/>
    <s v="Non-Degree Seeking"/>
    <x v="0"/>
    <x v="0"/>
    <x v="0"/>
    <x v="16"/>
    <x v="0"/>
    <n v="11720"/>
    <x v="0"/>
    <n v="24.579234972677597"/>
    <n v="0"/>
    <x v="0"/>
    <x v="0"/>
    <x v="0"/>
    <x v="1"/>
    <x v="0"/>
  </r>
  <r>
    <n v="1168330"/>
    <x v="3"/>
    <x v="6"/>
    <x v="2"/>
    <x v="1"/>
    <x v="0"/>
    <x v="81"/>
    <x v="5"/>
    <x v="11"/>
    <s v="Non-Degree Seeking"/>
    <x v="0"/>
    <x v="0"/>
    <x v="0"/>
    <x v="8"/>
    <x v="1"/>
    <n v="13988"/>
    <x v="0"/>
    <n v="18.370776255707764"/>
    <n v="0"/>
    <x v="0"/>
    <x v="0"/>
    <x v="0"/>
    <x v="1"/>
    <x v="0"/>
  </r>
  <r>
    <n v="495731"/>
    <x v="3"/>
    <x v="7"/>
    <x v="2"/>
    <x v="1"/>
    <x v="2"/>
    <x v="81"/>
    <x v="5"/>
    <x v="11"/>
    <s v="Non-Degree Seeking"/>
    <x v="0"/>
    <x v="0"/>
    <x v="0"/>
    <x v="1"/>
    <x v="0"/>
    <n v="7532"/>
    <x v="0"/>
    <n v="36.046448087431692"/>
    <n v="0"/>
    <x v="0"/>
    <x v="0"/>
    <x v="0"/>
    <x v="1"/>
    <x v="0"/>
  </r>
  <r>
    <n v="1161604"/>
    <x v="3"/>
    <x v="7"/>
    <x v="2"/>
    <x v="1"/>
    <x v="2"/>
    <x v="81"/>
    <x v="5"/>
    <x v="11"/>
    <s v="Non-Degree Seeking"/>
    <x v="0"/>
    <x v="0"/>
    <x v="0"/>
    <x v="8"/>
    <x v="0"/>
    <n v="13386"/>
    <x v="0"/>
    <n v="20.019125683060111"/>
    <n v="0"/>
    <x v="0"/>
    <x v="0"/>
    <x v="0"/>
    <x v="1"/>
    <x v="0"/>
  </r>
  <r>
    <n v="1169060"/>
    <x v="3"/>
    <x v="7"/>
    <x v="2"/>
    <x v="1"/>
    <x v="2"/>
    <x v="81"/>
    <x v="5"/>
    <x v="11"/>
    <s v="Non-Degree Seeking"/>
    <x v="0"/>
    <x v="0"/>
    <x v="0"/>
    <x v="8"/>
    <x v="0"/>
    <n v="13825"/>
    <x v="0"/>
    <n v="18.817351598173516"/>
    <n v="0"/>
    <x v="0"/>
    <x v="0"/>
    <x v="0"/>
    <x v="1"/>
    <x v="0"/>
  </r>
  <r>
    <n v="226576"/>
    <x v="3"/>
    <x v="7"/>
    <x v="2"/>
    <x v="0"/>
    <x v="0"/>
    <x v="81"/>
    <x v="5"/>
    <x v="11"/>
    <s v="Non-Degree Seeking"/>
    <x v="0"/>
    <x v="0"/>
    <x v="0"/>
    <x v="1"/>
    <x v="0"/>
    <n v="3397"/>
    <x v="0"/>
    <n v="47.36803652968036"/>
    <n v="0"/>
    <x v="0"/>
    <x v="0"/>
    <x v="0"/>
    <x v="1"/>
    <x v="0"/>
  </r>
  <r>
    <n v="820476"/>
    <x v="3"/>
    <x v="7"/>
    <x v="2"/>
    <x v="0"/>
    <x v="0"/>
    <x v="81"/>
    <x v="5"/>
    <x v="11"/>
    <s v="Non-Degree Seeking"/>
    <x v="0"/>
    <x v="0"/>
    <x v="0"/>
    <x v="1"/>
    <x v="0"/>
    <n v="9777"/>
    <x v="0"/>
    <n v="29.899543378995435"/>
    <n v="0"/>
    <x v="0"/>
    <x v="0"/>
    <x v="0"/>
    <x v="1"/>
    <x v="0"/>
  </r>
  <r>
    <n v="918171"/>
    <x v="3"/>
    <x v="7"/>
    <x v="2"/>
    <x v="0"/>
    <x v="0"/>
    <x v="81"/>
    <x v="5"/>
    <x v="11"/>
    <s v="Non-Degree Seeking"/>
    <x v="0"/>
    <x v="0"/>
    <x v="0"/>
    <x v="8"/>
    <x v="1"/>
    <n v="10888"/>
    <x v="0"/>
    <n v="26.858447488584478"/>
    <n v="0"/>
    <x v="0"/>
    <x v="0"/>
    <x v="0"/>
    <x v="1"/>
    <x v="0"/>
  </r>
  <r>
    <n v="945429"/>
    <x v="3"/>
    <x v="7"/>
    <x v="2"/>
    <x v="0"/>
    <x v="0"/>
    <x v="81"/>
    <x v="5"/>
    <x v="11"/>
    <s v="Non-Degree Seeking"/>
    <x v="0"/>
    <x v="0"/>
    <x v="0"/>
    <x v="8"/>
    <x v="0"/>
    <n v="11889"/>
    <x v="0"/>
    <n v="24.117486338797814"/>
    <n v="0"/>
    <x v="0"/>
    <x v="0"/>
    <x v="0"/>
    <x v="1"/>
    <x v="0"/>
  </r>
  <r>
    <n v="1049325"/>
    <x v="3"/>
    <x v="7"/>
    <x v="2"/>
    <x v="0"/>
    <x v="0"/>
    <x v="81"/>
    <x v="5"/>
    <x v="11"/>
    <s v="Non-Degree Seeking"/>
    <x v="0"/>
    <x v="0"/>
    <x v="0"/>
    <x v="1"/>
    <x v="0"/>
    <n v="13276"/>
    <x v="0"/>
    <n v="20.319672131147541"/>
    <n v="0"/>
    <x v="0"/>
    <x v="0"/>
    <x v="0"/>
    <x v="1"/>
    <x v="0"/>
  </r>
  <r>
    <n v="1088338"/>
    <x v="3"/>
    <x v="7"/>
    <x v="2"/>
    <x v="0"/>
    <x v="0"/>
    <x v="81"/>
    <x v="5"/>
    <x v="11"/>
    <s v="Non-Degree Seeking"/>
    <x v="0"/>
    <x v="0"/>
    <x v="0"/>
    <x v="8"/>
    <x v="0"/>
    <n v="2986"/>
    <x v="0"/>
    <n v="48.491803278688522"/>
    <n v="0"/>
    <x v="0"/>
    <x v="0"/>
    <x v="0"/>
    <x v="1"/>
    <x v="0"/>
  </r>
  <r>
    <n v="1118942"/>
    <x v="3"/>
    <x v="7"/>
    <x v="2"/>
    <x v="0"/>
    <x v="0"/>
    <x v="81"/>
    <x v="5"/>
    <x v="11"/>
    <s v="Non-Degree Seeking"/>
    <x v="0"/>
    <x v="0"/>
    <x v="0"/>
    <x v="8"/>
    <x v="0"/>
    <n v="9573"/>
    <x v="0"/>
    <n v="30.458447488584476"/>
    <n v="0"/>
    <x v="0"/>
    <x v="0"/>
    <x v="0"/>
    <x v="1"/>
    <x v="0"/>
  </r>
  <r>
    <n v="1161733"/>
    <x v="3"/>
    <x v="7"/>
    <x v="2"/>
    <x v="0"/>
    <x v="0"/>
    <x v="81"/>
    <x v="5"/>
    <x v="11"/>
    <s v="Non-Degree Seeking"/>
    <x v="0"/>
    <x v="0"/>
    <x v="0"/>
    <x v="8"/>
    <x v="1"/>
    <n v="6094"/>
    <x v="0"/>
    <n v="39.983606557377051"/>
    <n v="0"/>
    <x v="0"/>
    <x v="0"/>
    <x v="0"/>
    <x v="1"/>
    <x v="0"/>
  </r>
  <r>
    <n v="1169093"/>
    <x v="3"/>
    <x v="7"/>
    <x v="2"/>
    <x v="0"/>
    <x v="0"/>
    <x v="81"/>
    <x v="5"/>
    <x v="11"/>
    <s v="Non-Degree Seeking"/>
    <x v="0"/>
    <x v="0"/>
    <x v="0"/>
    <x v="8"/>
    <x v="0"/>
    <n v="12719"/>
    <x v="0"/>
    <n v="21.844748858447488"/>
    <n v="0"/>
    <x v="0"/>
    <x v="0"/>
    <x v="0"/>
    <x v="1"/>
    <x v="0"/>
  </r>
  <r>
    <n v="1008547"/>
    <x v="3"/>
    <x v="8"/>
    <x v="2"/>
    <x v="0"/>
    <x v="0"/>
    <x v="81"/>
    <x v="5"/>
    <x v="11"/>
    <s v="Non-Degree Seeking"/>
    <x v="0"/>
    <x v="0"/>
    <x v="0"/>
    <x v="11"/>
    <x v="1"/>
    <n v="12819"/>
    <x v="0"/>
    <n v="21.570776255707763"/>
    <n v="0"/>
    <x v="0"/>
    <x v="0"/>
    <x v="1"/>
    <x v="1"/>
    <x v="0"/>
  </r>
  <r>
    <n v="1015810"/>
    <x v="3"/>
    <x v="8"/>
    <x v="2"/>
    <x v="0"/>
    <x v="0"/>
    <x v="81"/>
    <x v="5"/>
    <x v="11"/>
    <s v="Non-Degree Seeking"/>
    <x v="0"/>
    <x v="0"/>
    <x v="0"/>
    <x v="8"/>
    <x v="1"/>
    <n v="7792"/>
    <x v="0"/>
    <n v="35.335159817351595"/>
    <n v="0"/>
    <x v="0"/>
    <x v="0"/>
    <x v="0"/>
    <x v="1"/>
    <x v="0"/>
  </r>
  <r>
    <n v="1080246"/>
    <x v="3"/>
    <x v="8"/>
    <x v="2"/>
    <x v="0"/>
    <x v="0"/>
    <x v="81"/>
    <x v="5"/>
    <x v="11"/>
    <s v="Non-Degree Seeking"/>
    <x v="0"/>
    <x v="0"/>
    <x v="0"/>
    <x v="8"/>
    <x v="1"/>
    <n v="-2707"/>
    <x v="0"/>
    <n v="64.079234972677597"/>
    <n v="0"/>
    <x v="0"/>
    <x v="0"/>
    <x v="0"/>
    <x v="1"/>
    <x v="0"/>
  </r>
  <r>
    <n v="1129381"/>
    <x v="3"/>
    <x v="8"/>
    <x v="2"/>
    <x v="0"/>
    <x v="0"/>
    <x v="81"/>
    <x v="5"/>
    <x v="11"/>
    <s v="Non-Degree Seeking"/>
    <x v="0"/>
    <x v="0"/>
    <x v="0"/>
    <x v="8"/>
    <x v="0"/>
    <n v="13817"/>
    <x v="0"/>
    <n v="18.839269406392695"/>
    <n v="0"/>
    <x v="0"/>
    <x v="0"/>
    <x v="0"/>
    <x v="1"/>
    <x v="0"/>
  </r>
  <r>
    <n v="1094647"/>
    <x v="3"/>
    <x v="9"/>
    <x v="2"/>
    <x v="3"/>
    <x v="0"/>
    <x v="81"/>
    <x v="5"/>
    <x v="11"/>
    <s v="Non-Degree Seeking"/>
    <x v="0"/>
    <x v="0"/>
    <x v="0"/>
    <x v="8"/>
    <x v="0"/>
    <n v="9309"/>
    <x v="0"/>
    <n v="31.181735159817354"/>
    <n v="0"/>
    <x v="0"/>
    <x v="0"/>
    <x v="0"/>
    <x v="1"/>
    <x v="0"/>
  </r>
  <r>
    <n v="1048345"/>
    <x v="3"/>
    <x v="9"/>
    <x v="2"/>
    <x v="0"/>
    <x v="0"/>
    <x v="81"/>
    <x v="5"/>
    <x v="11"/>
    <s v="Non-Degree Seeking"/>
    <x v="0"/>
    <x v="0"/>
    <x v="0"/>
    <x v="8"/>
    <x v="1"/>
    <n v="12753"/>
    <x v="0"/>
    <n v="21.751598173515983"/>
    <n v="0"/>
    <x v="0"/>
    <x v="0"/>
    <x v="0"/>
    <x v="1"/>
    <x v="0"/>
  </r>
  <r>
    <n v="1161480"/>
    <x v="3"/>
    <x v="10"/>
    <x v="2"/>
    <x v="1"/>
    <x v="0"/>
    <x v="81"/>
    <x v="5"/>
    <x v="11"/>
    <s v="Non-Degree Seeking"/>
    <x v="0"/>
    <x v="0"/>
    <x v="1"/>
    <x v="8"/>
    <x v="0"/>
    <n v="11572"/>
    <x v="0"/>
    <n v="24.984474885844751"/>
    <n v="0"/>
    <x v="0"/>
    <x v="0"/>
    <x v="0"/>
    <x v="1"/>
    <x v="0"/>
  </r>
  <r>
    <n v="1169541"/>
    <x v="3"/>
    <x v="10"/>
    <x v="2"/>
    <x v="2"/>
    <x v="0"/>
    <x v="81"/>
    <x v="5"/>
    <x v="11"/>
    <s v="Non-Degree Seeking"/>
    <x v="0"/>
    <x v="0"/>
    <x v="1"/>
    <x v="8"/>
    <x v="0"/>
    <n v="13650"/>
    <x v="0"/>
    <n v="19.296803652968038"/>
    <n v="0"/>
    <x v="0"/>
    <x v="0"/>
    <x v="0"/>
    <x v="1"/>
    <x v="0"/>
  </r>
  <r>
    <n v="493201"/>
    <x v="3"/>
    <x v="10"/>
    <x v="2"/>
    <x v="0"/>
    <x v="0"/>
    <x v="81"/>
    <x v="5"/>
    <x v="11"/>
    <s v="Non-Degree Seeking"/>
    <x v="0"/>
    <x v="0"/>
    <x v="1"/>
    <x v="19"/>
    <x v="1"/>
    <n v="7991"/>
    <x v="0"/>
    <n v="34.789954337899545"/>
    <n v="0"/>
    <x v="0"/>
    <x v="0"/>
    <x v="1"/>
    <x v="1"/>
    <x v="0"/>
  </r>
  <r>
    <n v="820532"/>
    <x v="3"/>
    <x v="10"/>
    <x v="2"/>
    <x v="0"/>
    <x v="0"/>
    <x v="81"/>
    <x v="5"/>
    <x v="11"/>
    <s v="Non-Degree Seeking"/>
    <x v="0"/>
    <x v="0"/>
    <x v="1"/>
    <x v="1"/>
    <x v="0"/>
    <n v="9926"/>
    <x v="0"/>
    <n v="29.491324200913244"/>
    <n v="0"/>
    <x v="0"/>
    <x v="0"/>
    <x v="0"/>
    <x v="1"/>
    <x v="0"/>
  </r>
  <r>
    <n v="915556"/>
    <x v="3"/>
    <x v="10"/>
    <x v="2"/>
    <x v="0"/>
    <x v="0"/>
    <x v="81"/>
    <x v="5"/>
    <x v="11"/>
    <s v="Non-Degree Seeking"/>
    <x v="0"/>
    <x v="0"/>
    <x v="1"/>
    <x v="16"/>
    <x v="1"/>
    <n v="10857"/>
    <x v="0"/>
    <n v="26.94337899543379"/>
    <n v="0"/>
    <x v="0"/>
    <x v="0"/>
    <x v="0"/>
    <x v="1"/>
    <x v="0"/>
  </r>
  <r>
    <n v="1019392"/>
    <x v="3"/>
    <x v="10"/>
    <x v="2"/>
    <x v="0"/>
    <x v="0"/>
    <x v="81"/>
    <x v="5"/>
    <x v="11"/>
    <s v="Non-Degree Seeking"/>
    <x v="0"/>
    <x v="0"/>
    <x v="1"/>
    <x v="1"/>
    <x v="1"/>
    <n v="12289"/>
    <x v="0"/>
    <n v="23.022831050228312"/>
    <n v="0"/>
    <x v="0"/>
    <x v="0"/>
    <x v="0"/>
    <x v="1"/>
    <x v="0"/>
  </r>
  <r>
    <n v="1104971"/>
    <x v="3"/>
    <x v="10"/>
    <x v="2"/>
    <x v="0"/>
    <x v="0"/>
    <x v="81"/>
    <x v="5"/>
    <x v="11"/>
    <s v="Non-Degree Seeking"/>
    <x v="0"/>
    <x v="0"/>
    <x v="1"/>
    <x v="8"/>
    <x v="1"/>
    <n v="12969"/>
    <x v="0"/>
    <n v="21.159817351598175"/>
    <n v="0"/>
    <x v="0"/>
    <x v="0"/>
    <x v="0"/>
    <x v="1"/>
    <x v="0"/>
  </r>
  <r>
    <n v="1166694"/>
    <x v="3"/>
    <x v="11"/>
    <x v="2"/>
    <x v="1"/>
    <x v="0"/>
    <x v="81"/>
    <x v="5"/>
    <x v="11"/>
    <s v="Non-Degree Seeking"/>
    <x v="0"/>
    <x v="0"/>
    <x v="1"/>
    <x v="8"/>
    <x v="1"/>
    <n v="13857"/>
    <x v="0"/>
    <n v="18.729680365296804"/>
    <n v="0"/>
    <x v="0"/>
    <x v="0"/>
    <x v="0"/>
    <x v="1"/>
    <x v="0"/>
  </r>
  <r>
    <n v="1124567"/>
    <x v="3"/>
    <x v="11"/>
    <x v="2"/>
    <x v="1"/>
    <x v="1"/>
    <x v="81"/>
    <x v="5"/>
    <x v="11"/>
    <s v="Non-Degree Seeking"/>
    <x v="0"/>
    <x v="0"/>
    <x v="1"/>
    <x v="8"/>
    <x v="0"/>
    <n v="14145"/>
    <x v="0"/>
    <n v="17.940639269406393"/>
    <n v="0"/>
    <x v="0"/>
    <x v="0"/>
    <x v="0"/>
    <x v="1"/>
    <x v="0"/>
  </r>
  <r>
    <n v="917856"/>
    <x v="3"/>
    <x v="11"/>
    <x v="2"/>
    <x v="0"/>
    <x v="0"/>
    <x v="81"/>
    <x v="5"/>
    <x v="11"/>
    <s v="Non-Degree Seeking"/>
    <x v="0"/>
    <x v="0"/>
    <x v="1"/>
    <x v="6"/>
    <x v="1"/>
    <n v="11226"/>
    <x v="0"/>
    <n v="25.932420091324204"/>
    <n v="0"/>
    <x v="0"/>
    <x v="0"/>
    <x v="1"/>
    <x v="1"/>
    <x v="0"/>
  </r>
  <r>
    <n v="1019530"/>
    <x v="3"/>
    <x v="11"/>
    <x v="2"/>
    <x v="0"/>
    <x v="0"/>
    <x v="81"/>
    <x v="5"/>
    <x v="11"/>
    <s v="Non-Degree Seeking"/>
    <x v="0"/>
    <x v="0"/>
    <x v="1"/>
    <x v="8"/>
    <x v="1"/>
    <n v="12401"/>
    <x v="0"/>
    <n v="22.715981735159819"/>
    <n v="0"/>
    <x v="0"/>
    <x v="0"/>
    <x v="0"/>
    <x v="1"/>
    <x v="0"/>
  </r>
  <r>
    <n v="1146390"/>
    <x v="3"/>
    <x v="11"/>
    <x v="2"/>
    <x v="0"/>
    <x v="0"/>
    <x v="81"/>
    <x v="5"/>
    <x v="11"/>
    <s v="Non-Degree Seeking"/>
    <x v="0"/>
    <x v="0"/>
    <x v="1"/>
    <x v="8"/>
    <x v="1"/>
    <n v="15148"/>
    <x v="0"/>
    <n v="15.195433789954338"/>
    <n v="0"/>
    <x v="0"/>
    <x v="0"/>
    <x v="0"/>
    <x v="1"/>
    <x v="0"/>
  </r>
  <r>
    <n v="28795"/>
    <x v="3"/>
    <x v="11"/>
    <x v="2"/>
    <x v="0"/>
    <x v="1"/>
    <x v="81"/>
    <x v="5"/>
    <x v="11"/>
    <s v="Non-Degree Seeking"/>
    <x v="0"/>
    <x v="0"/>
    <x v="1"/>
    <x v="1"/>
    <x v="0"/>
    <n v="-4768"/>
    <x v="0"/>
    <n v="69.721461187214615"/>
    <n v="0"/>
    <x v="0"/>
    <x v="0"/>
    <x v="0"/>
    <x v="1"/>
    <x v="0"/>
  </r>
  <r>
    <n v="1126423"/>
    <x v="3"/>
    <x v="12"/>
    <x v="2"/>
    <x v="3"/>
    <x v="0"/>
    <x v="81"/>
    <x v="5"/>
    <x v="11"/>
    <s v="Non-Degree Seeking"/>
    <x v="0"/>
    <x v="0"/>
    <x v="1"/>
    <x v="8"/>
    <x v="1"/>
    <n v="8882"/>
    <x v="0"/>
    <n v="32.349726775956285"/>
    <n v="0"/>
    <x v="0"/>
    <x v="0"/>
    <x v="0"/>
    <x v="1"/>
    <x v="0"/>
  </r>
  <r>
    <n v="1022165"/>
    <x v="3"/>
    <x v="12"/>
    <x v="2"/>
    <x v="0"/>
    <x v="0"/>
    <x v="81"/>
    <x v="5"/>
    <x v="11"/>
    <s v="Non-Degree Seeking"/>
    <x v="0"/>
    <x v="0"/>
    <x v="1"/>
    <x v="8"/>
    <x v="1"/>
    <n v="12062"/>
    <x v="0"/>
    <n v="23.644748858447489"/>
    <n v="0"/>
    <x v="0"/>
    <x v="0"/>
    <x v="0"/>
    <x v="1"/>
    <x v="0"/>
  </r>
  <r>
    <n v="1166724"/>
    <x v="3"/>
    <x v="12"/>
    <x v="2"/>
    <x v="0"/>
    <x v="0"/>
    <x v="81"/>
    <x v="5"/>
    <x v="11"/>
    <s v="Non-Degree Seeking"/>
    <x v="0"/>
    <x v="0"/>
    <x v="1"/>
    <x v="8"/>
    <x v="0"/>
    <n v="13511"/>
    <x v="0"/>
    <n v="19.6775956284153"/>
    <n v="0"/>
    <x v="0"/>
    <x v="0"/>
    <x v="0"/>
    <x v="1"/>
    <x v="0"/>
  </r>
  <r>
    <n v="1161302"/>
    <x v="3"/>
    <x v="13"/>
    <x v="2"/>
    <x v="1"/>
    <x v="0"/>
    <x v="81"/>
    <x v="5"/>
    <x v="11"/>
    <s v="Non-Degree Seeking"/>
    <x v="0"/>
    <x v="0"/>
    <x v="1"/>
    <x v="8"/>
    <x v="0"/>
    <n v="12916"/>
    <x v="0"/>
    <n v="21.305022831050227"/>
    <n v="0"/>
    <x v="0"/>
    <x v="0"/>
    <x v="0"/>
    <x v="1"/>
    <x v="0"/>
  </r>
  <r>
    <n v="1077477"/>
    <x v="3"/>
    <x v="14"/>
    <x v="2"/>
    <x v="1"/>
    <x v="0"/>
    <x v="81"/>
    <x v="5"/>
    <x v="11"/>
    <s v="Non-Degree Seeking"/>
    <x v="0"/>
    <x v="0"/>
    <x v="1"/>
    <x v="8"/>
    <x v="0"/>
    <n v="11145"/>
    <x v="0"/>
    <n v="26.154337899543382"/>
    <n v="0"/>
    <x v="0"/>
    <x v="0"/>
    <x v="0"/>
    <x v="1"/>
    <x v="0"/>
  </r>
  <r>
    <n v="492332"/>
    <x v="3"/>
    <x v="14"/>
    <x v="2"/>
    <x v="1"/>
    <x v="2"/>
    <x v="81"/>
    <x v="5"/>
    <x v="11"/>
    <s v="Non-Degree Seeking"/>
    <x v="0"/>
    <x v="0"/>
    <x v="1"/>
    <x v="1"/>
    <x v="1"/>
    <n v="8556"/>
    <x v="0"/>
    <n v="33.242009132420094"/>
    <n v="0"/>
    <x v="0"/>
    <x v="0"/>
    <x v="0"/>
    <x v="1"/>
    <x v="0"/>
  </r>
  <r>
    <n v="813923"/>
    <x v="3"/>
    <x v="14"/>
    <x v="2"/>
    <x v="1"/>
    <x v="2"/>
    <x v="81"/>
    <x v="5"/>
    <x v="11"/>
    <s v="Non-Degree Seeking"/>
    <x v="0"/>
    <x v="0"/>
    <x v="1"/>
    <x v="1"/>
    <x v="1"/>
    <n v="9779"/>
    <x v="0"/>
    <n v="29.894063926940639"/>
    <n v="0"/>
    <x v="0"/>
    <x v="0"/>
    <x v="0"/>
    <x v="1"/>
    <x v="0"/>
  </r>
  <r>
    <n v="901216"/>
    <x v="3"/>
    <x v="14"/>
    <x v="2"/>
    <x v="1"/>
    <x v="2"/>
    <x v="81"/>
    <x v="5"/>
    <x v="11"/>
    <s v="Non-Degree Seeking"/>
    <x v="0"/>
    <x v="0"/>
    <x v="1"/>
    <x v="1"/>
    <x v="1"/>
    <n v="10702"/>
    <x v="0"/>
    <n v="27.368036529680367"/>
    <n v="0"/>
    <x v="0"/>
    <x v="0"/>
    <x v="0"/>
    <x v="1"/>
    <x v="0"/>
  </r>
  <r>
    <n v="1001419"/>
    <x v="3"/>
    <x v="14"/>
    <x v="2"/>
    <x v="1"/>
    <x v="2"/>
    <x v="81"/>
    <x v="5"/>
    <x v="11"/>
    <s v="Non-Degree Seeking"/>
    <x v="0"/>
    <x v="0"/>
    <x v="1"/>
    <x v="8"/>
    <x v="0"/>
    <n v="11896"/>
    <x v="0"/>
    <n v="24.098360655737704"/>
    <n v="0"/>
    <x v="0"/>
    <x v="0"/>
    <x v="0"/>
    <x v="1"/>
    <x v="0"/>
  </r>
  <r>
    <n v="1014473"/>
    <x v="3"/>
    <x v="14"/>
    <x v="2"/>
    <x v="1"/>
    <x v="2"/>
    <x v="81"/>
    <x v="5"/>
    <x v="11"/>
    <s v="Non-Degree Seeking"/>
    <x v="0"/>
    <x v="0"/>
    <x v="1"/>
    <x v="8"/>
    <x v="1"/>
    <n v="11444"/>
    <x v="0"/>
    <n v="25.335159817351599"/>
    <n v="0"/>
    <x v="0"/>
    <x v="0"/>
    <x v="0"/>
    <x v="1"/>
    <x v="0"/>
  </r>
  <r>
    <n v="1134669"/>
    <x v="3"/>
    <x v="14"/>
    <x v="2"/>
    <x v="1"/>
    <x v="2"/>
    <x v="81"/>
    <x v="5"/>
    <x v="11"/>
    <s v="Non-Degree Seeking"/>
    <x v="0"/>
    <x v="0"/>
    <x v="1"/>
    <x v="8"/>
    <x v="1"/>
    <n v="10583"/>
    <x v="0"/>
    <n v="27.693989071038253"/>
    <n v="0"/>
    <x v="0"/>
    <x v="0"/>
    <x v="0"/>
    <x v="1"/>
    <x v="0"/>
  </r>
  <r>
    <n v="1168114"/>
    <x v="3"/>
    <x v="14"/>
    <x v="2"/>
    <x v="1"/>
    <x v="2"/>
    <x v="81"/>
    <x v="5"/>
    <x v="11"/>
    <s v="Non-Degree Seeking"/>
    <x v="0"/>
    <x v="0"/>
    <x v="1"/>
    <x v="8"/>
    <x v="1"/>
    <n v="8413"/>
    <x v="0"/>
    <n v="33.6337899543379"/>
    <n v="0"/>
    <x v="0"/>
    <x v="0"/>
    <x v="0"/>
    <x v="1"/>
    <x v="0"/>
  </r>
  <r>
    <n v="1168115"/>
    <x v="3"/>
    <x v="14"/>
    <x v="2"/>
    <x v="1"/>
    <x v="2"/>
    <x v="81"/>
    <x v="5"/>
    <x v="11"/>
    <s v="Non-Degree Seeking"/>
    <x v="0"/>
    <x v="0"/>
    <x v="1"/>
    <x v="8"/>
    <x v="1"/>
    <n v="10249"/>
    <x v="0"/>
    <n v="28.606557377049178"/>
    <n v="0"/>
    <x v="0"/>
    <x v="0"/>
    <x v="0"/>
    <x v="1"/>
    <x v="0"/>
  </r>
  <r>
    <n v="1168116"/>
    <x v="3"/>
    <x v="14"/>
    <x v="2"/>
    <x v="1"/>
    <x v="2"/>
    <x v="81"/>
    <x v="5"/>
    <x v="11"/>
    <s v="Non-Degree Seeking"/>
    <x v="0"/>
    <x v="0"/>
    <x v="1"/>
    <x v="8"/>
    <x v="1"/>
    <n v="12612"/>
    <x v="0"/>
    <n v="22.137899543378996"/>
    <n v="0"/>
    <x v="0"/>
    <x v="0"/>
    <x v="0"/>
    <x v="1"/>
    <x v="0"/>
  </r>
  <r>
    <n v="1168160"/>
    <x v="3"/>
    <x v="14"/>
    <x v="2"/>
    <x v="1"/>
    <x v="2"/>
    <x v="81"/>
    <x v="5"/>
    <x v="11"/>
    <s v="Non-Degree Seeking"/>
    <x v="0"/>
    <x v="0"/>
    <x v="1"/>
    <x v="8"/>
    <x v="1"/>
    <n v="9651"/>
    <x v="0"/>
    <n v="30.24474885844749"/>
    <n v="0"/>
    <x v="0"/>
    <x v="0"/>
    <x v="0"/>
    <x v="1"/>
    <x v="0"/>
  </r>
  <r>
    <n v="1168161"/>
    <x v="3"/>
    <x v="14"/>
    <x v="2"/>
    <x v="1"/>
    <x v="2"/>
    <x v="81"/>
    <x v="5"/>
    <x v="11"/>
    <s v="Non-Degree Seeking"/>
    <x v="0"/>
    <x v="0"/>
    <x v="1"/>
    <x v="8"/>
    <x v="1"/>
    <n v="8447"/>
    <x v="0"/>
    <n v="33.540639269406391"/>
    <n v="0"/>
    <x v="0"/>
    <x v="0"/>
    <x v="0"/>
    <x v="1"/>
    <x v="0"/>
  </r>
  <r>
    <n v="1168162"/>
    <x v="3"/>
    <x v="14"/>
    <x v="2"/>
    <x v="1"/>
    <x v="2"/>
    <x v="81"/>
    <x v="5"/>
    <x v="11"/>
    <s v="Non-Degree Seeking"/>
    <x v="0"/>
    <x v="0"/>
    <x v="1"/>
    <x v="8"/>
    <x v="1"/>
    <n v="10694"/>
    <x v="0"/>
    <n v="27.389954337899546"/>
    <n v="0"/>
    <x v="0"/>
    <x v="0"/>
    <x v="0"/>
    <x v="1"/>
    <x v="0"/>
  </r>
  <r>
    <n v="1168166"/>
    <x v="3"/>
    <x v="14"/>
    <x v="2"/>
    <x v="1"/>
    <x v="2"/>
    <x v="81"/>
    <x v="5"/>
    <x v="11"/>
    <s v="Non-Degree Seeking"/>
    <x v="0"/>
    <x v="0"/>
    <x v="1"/>
    <x v="8"/>
    <x v="1"/>
    <n v="11452"/>
    <x v="0"/>
    <n v="25.31324200913242"/>
    <n v="0"/>
    <x v="0"/>
    <x v="0"/>
    <x v="0"/>
    <x v="1"/>
    <x v="0"/>
  </r>
  <r>
    <n v="1168185"/>
    <x v="3"/>
    <x v="14"/>
    <x v="2"/>
    <x v="1"/>
    <x v="2"/>
    <x v="81"/>
    <x v="5"/>
    <x v="11"/>
    <s v="Non-Degree Seeking"/>
    <x v="0"/>
    <x v="0"/>
    <x v="1"/>
    <x v="8"/>
    <x v="1"/>
    <n v="12637"/>
    <x v="0"/>
    <n v="22.069406392694066"/>
    <n v="0"/>
    <x v="0"/>
    <x v="0"/>
    <x v="0"/>
    <x v="1"/>
    <x v="0"/>
  </r>
  <r>
    <n v="1168193"/>
    <x v="3"/>
    <x v="14"/>
    <x v="2"/>
    <x v="1"/>
    <x v="2"/>
    <x v="81"/>
    <x v="5"/>
    <x v="11"/>
    <s v="Non-Degree Seeking"/>
    <x v="0"/>
    <x v="0"/>
    <x v="1"/>
    <x v="8"/>
    <x v="1"/>
    <n v="9959"/>
    <x v="0"/>
    <n v="29.400913242009132"/>
    <n v="0"/>
    <x v="0"/>
    <x v="0"/>
    <x v="0"/>
    <x v="1"/>
    <x v="0"/>
  </r>
  <r>
    <n v="1168196"/>
    <x v="3"/>
    <x v="14"/>
    <x v="2"/>
    <x v="1"/>
    <x v="2"/>
    <x v="81"/>
    <x v="5"/>
    <x v="11"/>
    <s v="Non-Degree Seeking"/>
    <x v="0"/>
    <x v="0"/>
    <x v="1"/>
    <x v="8"/>
    <x v="1"/>
    <n v="10531"/>
    <x v="0"/>
    <n v="27.83606557377049"/>
    <n v="0"/>
    <x v="0"/>
    <x v="0"/>
    <x v="0"/>
    <x v="1"/>
    <x v="0"/>
  </r>
  <r>
    <n v="1168224"/>
    <x v="3"/>
    <x v="14"/>
    <x v="2"/>
    <x v="1"/>
    <x v="2"/>
    <x v="81"/>
    <x v="5"/>
    <x v="11"/>
    <s v="Non-Degree Seeking"/>
    <x v="0"/>
    <x v="0"/>
    <x v="1"/>
    <x v="8"/>
    <x v="1"/>
    <n v="6082"/>
    <x v="0"/>
    <n v="40.016393442622949"/>
    <n v="0"/>
    <x v="0"/>
    <x v="0"/>
    <x v="0"/>
    <x v="1"/>
    <x v="0"/>
  </r>
  <r>
    <n v="1168227"/>
    <x v="3"/>
    <x v="14"/>
    <x v="2"/>
    <x v="1"/>
    <x v="2"/>
    <x v="81"/>
    <x v="5"/>
    <x v="11"/>
    <s v="Non-Degree Seeking"/>
    <x v="0"/>
    <x v="0"/>
    <x v="1"/>
    <x v="8"/>
    <x v="1"/>
    <n v="11757"/>
    <x v="0"/>
    <n v="24.478142076502731"/>
    <n v="0"/>
    <x v="0"/>
    <x v="0"/>
    <x v="0"/>
    <x v="1"/>
    <x v="0"/>
  </r>
  <r>
    <n v="1168231"/>
    <x v="3"/>
    <x v="14"/>
    <x v="2"/>
    <x v="1"/>
    <x v="2"/>
    <x v="81"/>
    <x v="5"/>
    <x v="11"/>
    <s v="Non-Degree Seeking"/>
    <x v="0"/>
    <x v="0"/>
    <x v="1"/>
    <x v="8"/>
    <x v="1"/>
    <n v="11858"/>
    <x v="0"/>
    <n v="24.202185792349727"/>
    <n v="0"/>
    <x v="0"/>
    <x v="0"/>
    <x v="0"/>
    <x v="1"/>
    <x v="0"/>
  </r>
  <r>
    <n v="1168236"/>
    <x v="3"/>
    <x v="14"/>
    <x v="2"/>
    <x v="1"/>
    <x v="2"/>
    <x v="81"/>
    <x v="5"/>
    <x v="11"/>
    <s v="Non-Degree Seeking"/>
    <x v="0"/>
    <x v="0"/>
    <x v="1"/>
    <x v="8"/>
    <x v="1"/>
    <n v="11870"/>
    <x v="0"/>
    <n v="24.169398907103826"/>
    <n v="0"/>
    <x v="0"/>
    <x v="0"/>
    <x v="0"/>
    <x v="1"/>
    <x v="0"/>
  </r>
  <r>
    <n v="1168298"/>
    <x v="3"/>
    <x v="14"/>
    <x v="2"/>
    <x v="1"/>
    <x v="2"/>
    <x v="81"/>
    <x v="5"/>
    <x v="11"/>
    <s v="Non-Degree Seeking"/>
    <x v="0"/>
    <x v="0"/>
    <x v="1"/>
    <x v="8"/>
    <x v="1"/>
    <n v="10849"/>
    <x v="0"/>
    <n v="26.965296803652969"/>
    <n v="0"/>
    <x v="0"/>
    <x v="0"/>
    <x v="0"/>
    <x v="1"/>
    <x v="0"/>
  </r>
  <r>
    <n v="1036817"/>
    <x v="3"/>
    <x v="14"/>
    <x v="2"/>
    <x v="0"/>
    <x v="0"/>
    <x v="81"/>
    <x v="5"/>
    <x v="11"/>
    <s v="Non-Degree Seeking"/>
    <x v="0"/>
    <x v="0"/>
    <x v="1"/>
    <x v="11"/>
    <x v="1"/>
    <n v="13606"/>
    <x v="0"/>
    <n v="19.417351598173518"/>
    <n v="0"/>
    <x v="0"/>
    <x v="0"/>
    <x v="1"/>
    <x v="1"/>
    <x v="0"/>
  </r>
  <r>
    <n v="1167664"/>
    <x v="3"/>
    <x v="16"/>
    <x v="2"/>
    <x v="0"/>
    <x v="0"/>
    <x v="81"/>
    <x v="5"/>
    <x v="11"/>
    <s v="Non-Degree Seeking"/>
    <x v="0"/>
    <x v="0"/>
    <x v="1"/>
    <x v="8"/>
    <x v="0"/>
    <n v="6507"/>
    <x v="0"/>
    <n v="38.852968036529681"/>
    <n v="0"/>
    <x v="0"/>
    <x v="0"/>
    <x v="0"/>
    <x v="1"/>
    <x v="0"/>
  </r>
  <r>
    <n v="1169816"/>
    <x v="3"/>
    <x v="17"/>
    <x v="2"/>
    <x v="1"/>
    <x v="1"/>
    <x v="81"/>
    <x v="5"/>
    <x v="11"/>
    <s v="Non-Degree Seeking"/>
    <x v="0"/>
    <x v="0"/>
    <x v="1"/>
    <x v="8"/>
    <x v="1"/>
    <n v="10049"/>
    <x v="0"/>
    <n v="29.154337899543382"/>
    <n v="0"/>
    <x v="0"/>
    <x v="0"/>
    <x v="0"/>
    <x v="1"/>
    <x v="0"/>
  </r>
  <r>
    <n v="1053012"/>
    <x v="3"/>
    <x v="17"/>
    <x v="2"/>
    <x v="0"/>
    <x v="1"/>
    <x v="81"/>
    <x v="5"/>
    <x v="11"/>
    <s v="Non-Degree Seeking"/>
    <x v="0"/>
    <x v="0"/>
    <x v="1"/>
    <x v="7"/>
    <x v="1"/>
    <n v="13508"/>
    <x v="0"/>
    <n v="19.685792349726775"/>
    <n v="0"/>
    <x v="0"/>
    <x v="0"/>
    <x v="2"/>
    <x v="1"/>
    <x v="0"/>
  </r>
  <r>
    <n v="1107029"/>
    <x v="3"/>
    <x v="17"/>
    <x v="2"/>
    <x v="0"/>
    <x v="1"/>
    <x v="81"/>
    <x v="5"/>
    <x v="11"/>
    <s v="Non-Degree Seeking"/>
    <x v="0"/>
    <x v="0"/>
    <x v="1"/>
    <x v="8"/>
    <x v="0"/>
    <n v="8870"/>
    <x v="0"/>
    <n v="32.382513661202182"/>
    <n v="0"/>
    <x v="0"/>
    <x v="0"/>
    <x v="0"/>
    <x v="1"/>
    <x v="0"/>
  </r>
  <r>
    <n v="1160437"/>
    <x v="9"/>
    <x v="0"/>
    <x v="3"/>
    <x v="9"/>
    <x v="4"/>
    <x v="82"/>
    <x v="7"/>
    <x v="13"/>
    <s v="Non-UAS"/>
    <x v="0"/>
    <x v="0"/>
    <x v="0"/>
    <x v="8"/>
    <x v="0"/>
    <n v="6878"/>
    <x v="0"/>
    <n v="37.836529680365295"/>
    <n v="3"/>
    <x v="0"/>
    <x v="0"/>
    <x v="0"/>
    <x v="1"/>
    <x v="0"/>
  </r>
  <r>
    <n v="683781"/>
    <x v="9"/>
    <x v="0"/>
    <x v="3"/>
    <x v="0"/>
    <x v="4"/>
    <x v="82"/>
    <x v="7"/>
    <x v="13"/>
    <s v="Non-UAS"/>
    <x v="0"/>
    <x v="0"/>
    <x v="0"/>
    <x v="1"/>
    <x v="0"/>
    <n v="6893"/>
    <x v="0"/>
    <n v="37.795433789954338"/>
    <n v="27"/>
    <x v="0"/>
    <x v="0"/>
    <x v="0"/>
    <x v="1"/>
    <x v="0"/>
  </r>
  <r>
    <n v="767583"/>
    <x v="9"/>
    <x v="0"/>
    <x v="3"/>
    <x v="0"/>
    <x v="4"/>
    <x v="82"/>
    <x v="7"/>
    <x v="13"/>
    <s v="Non-UAS"/>
    <x v="0"/>
    <x v="0"/>
    <x v="0"/>
    <x v="13"/>
    <x v="0"/>
    <n v="8369"/>
    <x v="0"/>
    <n v="33.75433789954338"/>
    <n v="39"/>
    <x v="0"/>
    <x v="0"/>
    <x v="1"/>
    <x v="1"/>
    <x v="0"/>
  </r>
  <r>
    <n v="778756"/>
    <x v="9"/>
    <x v="0"/>
    <x v="3"/>
    <x v="0"/>
    <x v="4"/>
    <x v="82"/>
    <x v="7"/>
    <x v="13"/>
    <s v="Non-UAS"/>
    <x v="0"/>
    <x v="0"/>
    <x v="0"/>
    <x v="1"/>
    <x v="1"/>
    <n v="10011"/>
    <x v="0"/>
    <n v="29.258447488584476"/>
    <n v="30"/>
    <x v="0"/>
    <x v="0"/>
    <x v="0"/>
    <x v="1"/>
    <x v="0"/>
  </r>
  <r>
    <n v="894252"/>
    <x v="9"/>
    <x v="0"/>
    <x v="3"/>
    <x v="0"/>
    <x v="4"/>
    <x v="82"/>
    <x v="7"/>
    <x v="13"/>
    <s v="Non-UAS"/>
    <x v="0"/>
    <x v="0"/>
    <x v="0"/>
    <x v="1"/>
    <x v="0"/>
    <n v="10077"/>
    <x v="0"/>
    <n v="29.077625570776256"/>
    <n v="17"/>
    <x v="0"/>
    <x v="0"/>
    <x v="0"/>
    <x v="1"/>
    <x v="0"/>
  </r>
  <r>
    <n v="951853"/>
    <x v="9"/>
    <x v="0"/>
    <x v="3"/>
    <x v="0"/>
    <x v="4"/>
    <x v="82"/>
    <x v="7"/>
    <x v="13"/>
    <s v="Non-UAS"/>
    <x v="0"/>
    <x v="0"/>
    <x v="0"/>
    <x v="8"/>
    <x v="0"/>
    <n v="11384"/>
    <x v="0"/>
    <n v="25.499543378995433"/>
    <n v="27"/>
    <x v="0"/>
    <x v="0"/>
    <x v="0"/>
    <x v="1"/>
    <x v="0"/>
  </r>
  <r>
    <n v="1092910"/>
    <x v="9"/>
    <x v="0"/>
    <x v="3"/>
    <x v="0"/>
    <x v="4"/>
    <x v="82"/>
    <x v="7"/>
    <x v="13"/>
    <s v="Non-UAS"/>
    <x v="0"/>
    <x v="0"/>
    <x v="0"/>
    <x v="8"/>
    <x v="0"/>
    <n v="6738"/>
    <x v="0"/>
    <n v="38.220091324200915"/>
    <n v="22"/>
    <x v="0"/>
    <x v="0"/>
    <x v="0"/>
    <x v="1"/>
    <x v="0"/>
  </r>
  <r>
    <n v="1121508"/>
    <x v="9"/>
    <x v="0"/>
    <x v="3"/>
    <x v="0"/>
    <x v="4"/>
    <x v="82"/>
    <x v="7"/>
    <x v="13"/>
    <s v="Non-UAS"/>
    <x v="0"/>
    <x v="0"/>
    <x v="0"/>
    <x v="8"/>
    <x v="0"/>
    <n v="9109"/>
    <x v="0"/>
    <n v="31.729508196721312"/>
    <n v="11"/>
    <x v="0"/>
    <x v="0"/>
    <x v="0"/>
    <x v="1"/>
    <x v="0"/>
  </r>
  <r>
    <n v="450629"/>
    <x v="9"/>
    <x v="4"/>
    <x v="3"/>
    <x v="0"/>
    <x v="4"/>
    <x v="82"/>
    <x v="7"/>
    <x v="13"/>
    <s v="Non-UAS"/>
    <x v="0"/>
    <x v="0"/>
    <x v="0"/>
    <x v="1"/>
    <x v="0"/>
    <n v="7185"/>
    <x v="0"/>
    <n v="36.99543378995434"/>
    <n v="3"/>
    <x v="0"/>
    <x v="0"/>
    <x v="0"/>
    <x v="1"/>
    <x v="0"/>
  </r>
  <r>
    <n v="995613"/>
    <x v="9"/>
    <x v="4"/>
    <x v="3"/>
    <x v="0"/>
    <x v="4"/>
    <x v="82"/>
    <x v="7"/>
    <x v="13"/>
    <s v="Non-UAS"/>
    <x v="0"/>
    <x v="0"/>
    <x v="0"/>
    <x v="8"/>
    <x v="1"/>
    <n v="4736"/>
    <x v="0"/>
    <n v="43.702185792349724"/>
    <n v="55"/>
    <x v="0"/>
    <x v="0"/>
    <x v="0"/>
    <x v="1"/>
    <x v="0"/>
  </r>
  <r>
    <n v="998974"/>
    <x v="9"/>
    <x v="4"/>
    <x v="3"/>
    <x v="0"/>
    <x v="4"/>
    <x v="82"/>
    <x v="7"/>
    <x v="13"/>
    <s v="Non-UAS"/>
    <x v="0"/>
    <x v="0"/>
    <x v="0"/>
    <x v="1"/>
    <x v="0"/>
    <n v="-982"/>
    <x v="0"/>
    <n v="59.357077625570774"/>
    <n v="0"/>
    <x v="0"/>
    <x v="0"/>
    <x v="0"/>
    <x v="1"/>
    <x v="0"/>
  </r>
  <r>
    <n v="1116029"/>
    <x v="9"/>
    <x v="4"/>
    <x v="3"/>
    <x v="0"/>
    <x v="4"/>
    <x v="82"/>
    <x v="7"/>
    <x v="13"/>
    <s v="Non-UAS"/>
    <x v="0"/>
    <x v="0"/>
    <x v="0"/>
    <x v="8"/>
    <x v="0"/>
    <n v="11388"/>
    <x v="0"/>
    <n v="25.488584474885847"/>
    <n v="6"/>
    <x v="0"/>
    <x v="0"/>
    <x v="0"/>
    <x v="1"/>
    <x v="0"/>
  </r>
  <r>
    <n v="1154969"/>
    <x v="10"/>
    <x v="1"/>
    <x v="3"/>
    <x v="2"/>
    <x v="4"/>
    <x v="82"/>
    <x v="7"/>
    <x v="13"/>
    <s v="Non-UAS"/>
    <x v="0"/>
    <x v="0"/>
    <x v="0"/>
    <x v="1"/>
    <x v="1"/>
    <n v="12620"/>
    <x v="0"/>
    <n v="22.115981735159817"/>
    <n v="0"/>
    <x v="0"/>
    <x v="0"/>
    <x v="0"/>
    <x v="1"/>
    <x v="0"/>
  </r>
  <r>
    <n v="956225"/>
    <x v="10"/>
    <x v="0"/>
    <x v="3"/>
    <x v="3"/>
    <x v="4"/>
    <x v="82"/>
    <x v="7"/>
    <x v="13"/>
    <s v="Non-UAS"/>
    <x v="0"/>
    <x v="0"/>
    <x v="0"/>
    <x v="1"/>
    <x v="0"/>
    <n v="6418"/>
    <x v="0"/>
    <n v="39.096803652968035"/>
    <n v="0"/>
    <x v="0"/>
    <x v="0"/>
    <x v="0"/>
    <x v="1"/>
    <x v="0"/>
  </r>
  <r>
    <n v="1105387"/>
    <x v="10"/>
    <x v="0"/>
    <x v="3"/>
    <x v="0"/>
    <x v="4"/>
    <x v="82"/>
    <x v="7"/>
    <x v="13"/>
    <s v="Non-UAS"/>
    <x v="0"/>
    <x v="0"/>
    <x v="0"/>
    <x v="1"/>
    <x v="1"/>
    <n v="9825"/>
    <x v="0"/>
    <n v="29.768036529680366"/>
    <n v="17"/>
    <x v="0"/>
    <x v="0"/>
    <x v="0"/>
    <x v="1"/>
    <x v="0"/>
  </r>
  <r>
    <n v="1107608"/>
    <x v="10"/>
    <x v="0"/>
    <x v="3"/>
    <x v="0"/>
    <x v="4"/>
    <x v="82"/>
    <x v="7"/>
    <x v="13"/>
    <s v="Non-UAS"/>
    <x v="0"/>
    <x v="0"/>
    <x v="0"/>
    <x v="1"/>
    <x v="1"/>
    <n v="9811"/>
    <x v="0"/>
    <n v="29.806392694063927"/>
    <n v="17"/>
    <x v="0"/>
    <x v="0"/>
    <x v="0"/>
    <x v="1"/>
    <x v="0"/>
  </r>
  <r>
    <n v="1119241"/>
    <x v="10"/>
    <x v="2"/>
    <x v="3"/>
    <x v="1"/>
    <x v="4"/>
    <x v="82"/>
    <x v="7"/>
    <x v="13"/>
    <s v="Non-UAS"/>
    <x v="0"/>
    <x v="0"/>
    <x v="0"/>
    <x v="0"/>
    <x v="0"/>
    <n v="11319"/>
    <x v="0"/>
    <n v="25.677625570776257"/>
    <n v="10"/>
    <x v="0"/>
    <x v="0"/>
    <x v="0"/>
    <x v="1"/>
    <x v="0"/>
  </r>
  <r>
    <n v="1155037"/>
    <x v="10"/>
    <x v="2"/>
    <x v="3"/>
    <x v="1"/>
    <x v="4"/>
    <x v="82"/>
    <x v="7"/>
    <x v="13"/>
    <s v="Non-UAS"/>
    <x v="0"/>
    <x v="0"/>
    <x v="0"/>
    <x v="8"/>
    <x v="0"/>
    <n v="10909"/>
    <x v="0"/>
    <n v="26.800913242009134"/>
    <n v="0"/>
    <x v="0"/>
    <x v="0"/>
    <x v="0"/>
    <x v="1"/>
    <x v="0"/>
  </r>
  <r>
    <n v="1013858"/>
    <x v="10"/>
    <x v="2"/>
    <x v="3"/>
    <x v="0"/>
    <x v="4"/>
    <x v="82"/>
    <x v="7"/>
    <x v="13"/>
    <s v="Non-UAS"/>
    <x v="0"/>
    <x v="0"/>
    <x v="0"/>
    <x v="1"/>
    <x v="0"/>
    <n v="8510"/>
    <x v="0"/>
    <n v="33.368036529680367"/>
    <n v="0"/>
    <x v="0"/>
    <x v="0"/>
    <x v="0"/>
    <x v="1"/>
    <x v="0"/>
  </r>
  <r>
    <n v="1130600"/>
    <x v="10"/>
    <x v="2"/>
    <x v="3"/>
    <x v="0"/>
    <x v="4"/>
    <x v="82"/>
    <x v="7"/>
    <x v="13"/>
    <s v="Non-UAS"/>
    <x v="0"/>
    <x v="0"/>
    <x v="0"/>
    <x v="1"/>
    <x v="0"/>
    <n v="10745"/>
    <x v="0"/>
    <n v="27.250228310502283"/>
    <n v="10"/>
    <x v="0"/>
    <x v="0"/>
    <x v="0"/>
    <x v="1"/>
    <x v="0"/>
  </r>
  <r>
    <n v="473421"/>
    <x v="10"/>
    <x v="4"/>
    <x v="3"/>
    <x v="4"/>
    <x v="4"/>
    <x v="82"/>
    <x v="7"/>
    <x v="13"/>
    <s v="Non-UAS"/>
    <x v="0"/>
    <x v="0"/>
    <x v="0"/>
    <x v="1"/>
    <x v="0"/>
    <n v="4880"/>
    <x v="0"/>
    <n v="43.307762557077623"/>
    <n v="45"/>
    <x v="0"/>
    <x v="0"/>
    <x v="0"/>
    <x v="1"/>
    <x v="0"/>
  </r>
  <r>
    <n v="809670"/>
    <x v="10"/>
    <x v="5"/>
    <x v="3"/>
    <x v="0"/>
    <x v="4"/>
    <x v="82"/>
    <x v="7"/>
    <x v="13"/>
    <s v="Non-UAS"/>
    <x v="0"/>
    <x v="0"/>
    <x v="0"/>
    <x v="1"/>
    <x v="0"/>
    <n v="9763"/>
    <x v="0"/>
    <n v="29.937899543378997"/>
    <n v="58"/>
    <x v="0"/>
    <x v="0"/>
    <x v="0"/>
    <x v="1"/>
    <x v="0"/>
  </r>
  <r>
    <n v="980462"/>
    <x v="10"/>
    <x v="7"/>
    <x v="3"/>
    <x v="0"/>
    <x v="4"/>
    <x v="82"/>
    <x v="7"/>
    <x v="13"/>
    <s v="Non-UAS"/>
    <x v="0"/>
    <x v="0"/>
    <x v="0"/>
    <x v="1"/>
    <x v="1"/>
    <n v="7863"/>
    <x v="0"/>
    <n v="35.140639269406392"/>
    <n v="53"/>
    <x v="0"/>
    <x v="0"/>
    <x v="0"/>
    <x v="1"/>
    <x v="0"/>
  </r>
  <r>
    <n v="1132190"/>
    <x v="10"/>
    <x v="7"/>
    <x v="3"/>
    <x v="0"/>
    <x v="4"/>
    <x v="82"/>
    <x v="7"/>
    <x v="13"/>
    <s v="Non-UAS"/>
    <x v="0"/>
    <x v="0"/>
    <x v="0"/>
    <x v="8"/>
    <x v="0"/>
    <n v="10613"/>
    <x v="0"/>
    <n v="27.611872146118724"/>
    <n v="0"/>
    <x v="0"/>
    <x v="0"/>
    <x v="0"/>
    <x v="1"/>
    <x v="0"/>
  </r>
  <r>
    <n v="502530"/>
    <x v="11"/>
    <x v="18"/>
    <x v="3"/>
    <x v="0"/>
    <x v="4"/>
    <x v="82"/>
    <x v="7"/>
    <x v="13"/>
    <s v="Non-UAS"/>
    <x v="0"/>
    <x v="0"/>
    <x v="0"/>
    <x v="1"/>
    <x v="0"/>
    <n v="7563"/>
    <x v="0"/>
    <n v="35.961748633879779"/>
    <n v="0"/>
    <x v="0"/>
    <x v="0"/>
    <x v="0"/>
    <x v="1"/>
    <x v="0"/>
  </r>
  <r>
    <n v="1133934"/>
    <x v="11"/>
    <x v="0"/>
    <x v="3"/>
    <x v="3"/>
    <x v="4"/>
    <x v="82"/>
    <x v="7"/>
    <x v="13"/>
    <s v="Non-UAS"/>
    <x v="0"/>
    <x v="0"/>
    <x v="0"/>
    <x v="8"/>
    <x v="0"/>
    <n v="9671"/>
    <x v="0"/>
    <n v="30.189954337899543"/>
    <n v="0"/>
    <x v="0"/>
    <x v="0"/>
    <x v="0"/>
    <x v="1"/>
    <x v="0"/>
  </r>
  <r>
    <n v="1065011"/>
    <x v="11"/>
    <x v="0"/>
    <x v="3"/>
    <x v="0"/>
    <x v="4"/>
    <x v="82"/>
    <x v="7"/>
    <x v="13"/>
    <s v="Non-UAS"/>
    <x v="0"/>
    <x v="0"/>
    <x v="0"/>
    <x v="8"/>
    <x v="0"/>
    <n v="3106"/>
    <x v="0"/>
    <n v="48.16393442622951"/>
    <n v="0"/>
    <x v="0"/>
    <x v="0"/>
    <x v="0"/>
    <x v="1"/>
    <x v="0"/>
  </r>
  <r>
    <n v="1070604"/>
    <x v="11"/>
    <x v="0"/>
    <x v="3"/>
    <x v="0"/>
    <x v="4"/>
    <x v="82"/>
    <x v="7"/>
    <x v="13"/>
    <s v="Non-UAS"/>
    <x v="0"/>
    <x v="0"/>
    <x v="0"/>
    <x v="16"/>
    <x v="0"/>
    <n v="13695"/>
    <x v="0"/>
    <n v="19.173515981735161"/>
    <n v="0"/>
    <x v="0"/>
    <x v="0"/>
    <x v="0"/>
    <x v="1"/>
    <x v="0"/>
  </r>
  <r>
    <n v="1168357"/>
    <x v="11"/>
    <x v="2"/>
    <x v="3"/>
    <x v="2"/>
    <x v="4"/>
    <x v="82"/>
    <x v="7"/>
    <x v="13"/>
    <s v="Non-UAS"/>
    <x v="0"/>
    <x v="0"/>
    <x v="0"/>
    <x v="8"/>
    <x v="1"/>
    <n v="12788"/>
    <x v="0"/>
    <n v="21.655707762557078"/>
    <n v="0"/>
    <x v="0"/>
    <x v="0"/>
    <x v="0"/>
    <x v="1"/>
    <x v="0"/>
  </r>
  <r>
    <n v="1079892"/>
    <x v="11"/>
    <x v="2"/>
    <x v="3"/>
    <x v="0"/>
    <x v="4"/>
    <x v="82"/>
    <x v="7"/>
    <x v="13"/>
    <s v="Non-UAS"/>
    <x v="0"/>
    <x v="0"/>
    <x v="0"/>
    <x v="8"/>
    <x v="0"/>
    <n v="14075"/>
    <x v="0"/>
    <n v="18.1324200913242"/>
    <n v="0"/>
    <x v="0"/>
    <x v="0"/>
    <x v="0"/>
    <x v="1"/>
    <x v="0"/>
  </r>
  <r>
    <n v="1051868"/>
    <x v="11"/>
    <x v="4"/>
    <x v="3"/>
    <x v="0"/>
    <x v="4"/>
    <x v="82"/>
    <x v="7"/>
    <x v="13"/>
    <s v="Non-UAS"/>
    <x v="0"/>
    <x v="0"/>
    <x v="0"/>
    <x v="8"/>
    <x v="0"/>
    <n v="12413"/>
    <x v="0"/>
    <n v="22.68310502283105"/>
    <n v="0"/>
    <x v="0"/>
    <x v="0"/>
    <x v="0"/>
    <x v="1"/>
    <x v="0"/>
  </r>
  <r>
    <n v="1160767"/>
    <x v="7"/>
    <x v="18"/>
    <x v="3"/>
    <x v="2"/>
    <x v="4"/>
    <x v="82"/>
    <x v="7"/>
    <x v="13"/>
    <s v="Non-UAS"/>
    <x v="0"/>
    <x v="0"/>
    <x v="0"/>
    <x v="8"/>
    <x v="0"/>
    <n v="9851"/>
    <x v="0"/>
    <n v="29.696803652968036"/>
    <n v="0"/>
    <x v="0"/>
    <x v="0"/>
    <x v="0"/>
    <x v="1"/>
    <x v="0"/>
  </r>
  <r>
    <n v="228762"/>
    <x v="7"/>
    <x v="18"/>
    <x v="3"/>
    <x v="0"/>
    <x v="4"/>
    <x v="82"/>
    <x v="7"/>
    <x v="13"/>
    <s v="Non-UAS"/>
    <x v="0"/>
    <x v="0"/>
    <x v="0"/>
    <x v="1"/>
    <x v="0"/>
    <n v="2940"/>
    <x v="0"/>
    <n v="48.617486338797818"/>
    <n v="0"/>
    <x v="0"/>
    <x v="0"/>
    <x v="0"/>
    <x v="1"/>
    <x v="0"/>
  </r>
  <r>
    <n v="462815"/>
    <x v="7"/>
    <x v="0"/>
    <x v="3"/>
    <x v="2"/>
    <x v="4"/>
    <x v="82"/>
    <x v="7"/>
    <x v="13"/>
    <s v="Non-UAS"/>
    <x v="0"/>
    <x v="0"/>
    <x v="0"/>
    <x v="5"/>
    <x v="1"/>
    <n v="-6317"/>
    <x v="0"/>
    <n v="73.962557077625576"/>
    <n v="0"/>
    <x v="0"/>
    <x v="0"/>
    <x v="3"/>
    <x v="1"/>
    <x v="0"/>
  </r>
  <r>
    <n v="556467"/>
    <x v="7"/>
    <x v="0"/>
    <x v="3"/>
    <x v="2"/>
    <x v="4"/>
    <x v="82"/>
    <x v="7"/>
    <x v="13"/>
    <s v="Non-UAS"/>
    <x v="0"/>
    <x v="0"/>
    <x v="0"/>
    <x v="1"/>
    <x v="0"/>
    <n v="-1181"/>
    <x v="0"/>
    <n v="59.901639344262293"/>
    <n v="0"/>
    <x v="0"/>
    <x v="0"/>
    <x v="0"/>
    <x v="1"/>
    <x v="0"/>
  </r>
  <r>
    <n v="1140515"/>
    <x v="7"/>
    <x v="0"/>
    <x v="3"/>
    <x v="2"/>
    <x v="4"/>
    <x v="82"/>
    <x v="7"/>
    <x v="13"/>
    <s v="Non-UAS"/>
    <x v="0"/>
    <x v="0"/>
    <x v="0"/>
    <x v="8"/>
    <x v="0"/>
    <n v="-2248"/>
    <x v="0"/>
    <n v="62.822831050228309"/>
    <n v="0"/>
    <x v="0"/>
    <x v="0"/>
    <x v="0"/>
    <x v="1"/>
    <x v="0"/>
  </r>
  <r>
    <n v="1162590"/>
    <x v="7"/>
    <x v="0"/>
    <x v="3"/>
    <x v="2"/>
    <x v="4"/>
    <x v="82"/>
    <x v="7"/>
    <x v="13"/>
    <s v="Non-UAS"/>
    <x v="0"/>
    <x v="0"/>
    <x v="0"/>
    <x v="8"/>
    <x v="0"/>
    <n v="13696"/>
    <x v="0"/>
    <n v="19.170776255707764"/>
    <n v="0"/>
    <x v="0"/>
    <x v="0"/>
    <x v="0"/>
    <x v="1"/>
    <x v="0"/>
  </r>
  <r>
    <n v="1164655"/>
    <x v="7"/>
    <x v="0"/>
    <x v="3"/>
    <x v="2"/>
    <x v="4"/>
    <x v="82"/>
    <x v="7"/>
    <x v="13"/>
    <s v="Non-UAS"/>
    <x v="0"/>
    <x v="0"/>
    <x v="0"/>
    <x v="8"/>
    <x v="0"/>
    <n v="9738"/>
    <x v="0"/>
    <n v="30.00639269406393"/>
    <n v="0"/>
    <x v="0"/>
    <x v="0"/>
    <x v="0"/>
    <x v="1"/>
    <x v="0"/>
  </r>
  <r>
    <n v="8324"/>
    <x v="7"/>
    <x v="0"/>
    <x v="3"/>
    <x v="0"/>
    <x v="4"/>
    <x v="82"/>
    <x v="7"/>
    <x v="13"/>
    <s v="Non-UAS"/>
    <x v="0"/>
    <x v="0"/>
    <x v="0"/>
    <x v="1"/>
    <x v="0"/>
    <n v="-3704"/>
    <x v="0"/>
    <n v="66.809132420091331"/>
    <n v="0"/>
    <x v="0"/>
    <x v="0"/>
    <x v="0"/>
    <x v="1"/>
    <x v="0"/>
  </r>
  <r>
    <n v="41751"/>
    <x v="7"/>
    <x v="0"/>
    <x v="3"/>
    <x v="0"/>
    <x v="4"/>
    <x v="82"/>
    <x v="7"/>
    <x v="13"/>
    <s v="Non-UAS"/>
    <x v="0"/>
    <x v="0"/>
    <x v="0"/>
    <x v="13"/>
    <x v="0"/>
    <n v="2744"/>
    <x v="0"/>
    <n v="49.154337899543378"/>
    <n v="0"/>
    <x v="0"/>
    <x v="0"/>
    <x v="1"/>
    <x v="1"/>
    <x v="0"/>
  </r>
  <r>
    <n v="47048"/>
    <x v="7"/>
    <x v="0"/>
    <x v="3"/>
    <x v="0"/>
    <x v="4"/>
    <x v="82"/>
    <x v="7"/>
    <x v="13"/>
    <s v="Non-UAS"/>
    <x v="0"/>
    <x v="0"/>
    <x v="0"/>
    <x v="8"/>
    <x v="1"/>
    <n v="5323"/>
    <x v="0"/>
    <n v="42.094063926940642"/>
    <n v="0"/>
    <x v="0"/>
    <x v="0"/>
    <x v="0"/>
    <x v="1"/>
    <x v="0"/>
  </r>
  <r>
    <n v="458926"/>
    <x v="7"/>
    <x v="0"/>
    <x v="3"/>
    <x v="0"/>
    <x v="4"/>
    <x v="82"/>
    <x v="7"/>
    <x v="13"/>
    <s v="Non-UAS"/>
    <x v="0"/>
    <x v="0"/>
    <x v="0"/>
    <x v="1"/>
    <x v="0"/>
    <n v="11232"/>
    <x v="0"/>
    <n v="25.915981735159818"/>
    <n v="0"/>
    <x v="0"/>
    <x v="0"/>
    <x v="0"/>
    <x v="1"/>
    <x v="0"/>
  </r>
  <r>
    <n v="569528"/>
    <x v="7"/>
    <x v="0"/>
    <x v="3"/>
    <x v="0"/>
    <x v="4"/>
    <x v="82"/>
    <x v="7"/>
    <x v="13"/>
    <s v="Non-UAS"/>
    <x v="0"/>
    <x v="0"/>
    <x v="0"/>
    <x v="17"/>
    <x v="1"/>
    <n v="5308"/>
    <x v="0"/>
    <n v="42.1351598173516"/>
    <n v="0"/>
    <x v="0"/>
    <x v="0"/>
    <x v="1"/>
    <x v="1"/>
    <x v="0"/>
  </r>
  <r>
    <n v="763066"/>
    <x v="7"/>
    <x v="0"/>
    <x v="3"/>
    <x v="0"/>
    <x v="4"/>
    <x v="82"/>
    <x v="7"/>
    <x v="13"/>
    <s v="Non-UAS"/>
    <x v="0"/>
    <x v="0"/>
    <x v="0"/>
    <x v="1"/>
    <x v="1"/>
    <n v="5493"/>
    <x v="0"/>
    <n v="41.628310502283107"/>
    <n v="0"/>
    <x v="0"/>
    <x v="0"/>
    <x v="0"/>
    <x v="1"/>
    <x v="0"/>
  </r>
  <r>
    <n v="767290"/>
    <x v="7"/>
    <x v="0"/>
    <x v="3"/>
    <x v="0"/>
    <x v="4"/>
    <x v="82"/>
    <x v="7"/>
    <x v="13"/>
    <s v="Non-UAS"/>
    <x v="0"/>
    <x v="0"/>
    <x v="0"/>
    <x v="1"/>
    <x v="0"/>
    <n v="5915"/>
    <x v="0"/>
    <n v="40.472677595628411"/>
    <n v="0"/>
    <x v="0"/>
    <x v="0"/>
    <x v="0"/>
    <x v="1"/>
    <x v="0"/>
  </r>
  <r>
    <n v="903446"/>
    <x v="7"/>
    <x v="0"/>
    <x v="3"/>
    <x v="0"/>
    <x v="4"/>
    <x v="82"/>
    <x v="7"/>
    <x v="13"/>
    <s v="Non-UAS"/>
    <x v="0"/>
    <x v="0"/>
    <x v="0"/>
    <x v="14"/>
    <x v="0"/>
    <n v="6524"/>
    <x v="0"/>
    <n v="38.806392694063923"/>
    <n v="0"/>
    <x v="0"/>
    <x v="0"/>
    <x v="0"/>
    <x v="1"/>
    <x v="0"/>
  </r>
  <r>
    <n v="975290"/>
    <x v="7"/>
    <x v="0"/>
    <x v="3"/>
    <x v="0"/>
    <x v="4"/>
    <x v="82"/>
    <x v="7"/>
    <x v="13"/>
    <s v="Non-UAS"/>
    <x v="0"/>
    <x v="0"/>
    <x v="0"/>
    <x v="5"/>
    <x v="0"/>
    <n v="11404"/>
    <x v="0"/>
    <n v="25.44474885844749"/>
    <n v="0"/>
    <x v="0"/>
    <x v="0"/>
    <x v="3"/>
    <x v="1"/>
    <x v="0"/>
  </r>
  <r>
    <n v="1016100"/>
    <x v="7"/>
    <x v="0"/>
    <x v="3"/>
    <x v="0"/>
    <x v="4"/>
    <x v="82"/>
    <x v="7"/>
    <x v="13"/>
    <s v="Non-UAS"/>
    <x v="0"/>
    <x v="0"/>
    <x v="0"/>
    <x v="8"/>
    <x v="1"/>
    <n v="4638"/>
    <x v="0"/>
    <n v="43.969945355191257"/>
    <n v="0"/>
    <x v="0"/>
    <x v="0"/>
    <x v="0"/>
    <x v="1"/>
    <x v="0"/>
  </r>
  <r>
    <n v="1038880"/>
    <x v="7"/>
    <x v="0"/>
    <x v="3"/>
    <x v="0"/>
    <x v="4"/>
    <x v="82"/>
    <x v="7"/>
    <x v="13"/>
    <s v="Non-UAS"/>
    <x v="0"/>
    <x v="0"/>
    <x v="0"/>
    <x v="1"/>
    <x v="0"/>
    <n v="8595"/>
    <x v="0"/>
    <n v="33.1351598173516"/>
    <n v="0"/>
    <x v="0"/>
    <x v="0"/>
    <x v="0"/>
    <x v="1"/>
    <x v="0"/>
  </r>
  <r>
    <n v="1062459"/>
    <x v="7"/>
    <x v="0"/>
    <x v="3"/>
    <x v="0"/>
    <x v="4"/>
    <x v="82"/>
    <x v="7"/>
    <x v="13"/>
    <s v="Non-UAS"/>
    <x v="0"/>
    <x v="0"/>
    <x v="0"/>
    <x v="5"/>
    <x v="0"/>
    <n v="2958"/>
    <x v="0"/>
    <n v="48.568306010928964"/>
    <n v="0"/>
    <x v="0"/>
    <x v="0"/>
    <x v="3"/>
    <x v="1"/>
    <x v="0"/>
  </r>
  <r>
    <n v="72399"/>
    <x v="7"/>
    <x v="2"/>
    <x v="3"/>
    <x v="2"/>
    <x v="4"/>
    <x v="82"/>
    <x v="7"/>
    <x v="13"/>
    <s v="Non-UAS"/>
    <x v="0"/>
    <x v="0"/>
    <x v="0"/>
    <x v="2"/>
    <x v="1"/>
    <n v="6004"/>
    <x v="0"/>
    <n v="40.229508196721312"/>
    <n v="0"/>
    <x v="0"/>
    <x v="0"/>
    <x v="1"/>
    <x v="1"/>
    <x v="0"/>
  </r>
  <r>
    <n v="1123598"/>
    <x v="7"/>
    <x v="2"/>
    <x v="3"/>
    <x v="2"/>
    <x v="4"/>
    <x v="82"/>
    <x v="7"/>
    <x v="13"/>
    <s v="Non-UAS"/>
    <x v="0"/>
    <x v="0"/>
    <x v="0"/>
    <x v="8"/>
    <x v="0"/>
    <n v="14622"/>
    <x v="0"/>
    <n v="16.633879781420767"/>
    <n v="0"/>
    <x v="0"/>
    <x v="0"/>
    <x v="0"/>
    <x v="1"/>
    <x v="0"/>
  </r>
  <r>
    <n v="613452"/>
    <x v="7"/>
    <x v="2"/>
    <x v="3"/>
    <x v="0"/>
    <x v="4"/>
    <x v="82"/>
    <x v="7"/>
    <x v="13"/>
    <s v="Non-UAS"/>
    <x v="0"/>
    <x v="0"/>
    <x v="0"/>
    <x v="1"/>
    <x v="0"/>
    <n v="5380"/>
    <x v="0"/>
    <n v="41.937899543378997"/>
    <n v="0"/>
    <x v="0"/>
    <x v="0"/>
    <x v="0"/>
    <x v="1"/>
    <x v="0"/>
  </r>
  <r>
    <n v="1123098"/>
    <x v="7"/>
    <x v="2"/>
    <x v="3"/>
    <x v="0"/>
    <x v="4"/>
    <x v="82"/>
    <x v="7"/>
    <x v="13"/>
    <s v="Non-UAS"/>
    <x v="0"/>
    <x v="0"/>
    <x v="0"/>
    <x v="8"/>
    <x v="0"/>
    <n v="14398"/>
    <x v="0"/>
    <n v="17.247488584474887"/>
    <n v="0"/>
    <x v="0"/>
    <x v="0"/>
    <x v="0"/>
    <x v="1"/>
    <x v="0"/>
  </r>
  <r>
    <n v="972935"/>
    <x v="7"/>
    <x v="4"/>
    <x v="3"/>
    <x v="1"/>
    <x v="4"/>
    <x v="82"/>
    <x v="7"/>
    <x v="13"/>
    <s v="Non-UAS"/>
    <x v="0"/>
    <x v="0"/>
    <x v="0"/>
    <x v="5"/>
    <x v="0"/>
    <n v="5868"/>
    <x v="0"/>
    <n v="40.601092896174862"/>
    <n v="0"/>
    <x v="0"/>
    <x v="0"/>
    <x v="3"/>
    <x v="1"/>
    <x v="0"/>
  </r>
  <r>
    <n v="1123998"/>
    <x v="7"/>
    <x v="4"/>
    <x v="3"/>
    <x v="2"/>
    <x v="4"/>
    <x v="82"/>
    <x v="7"/>
    <x v="13"/>
    <s v="Non-UAS"/>
    <x v="0"/>
    <x v="0"/>
    <x v="0"/>
    <x v="8"/>
    <x v="0"/>
    <n v="14187"/>
    <x v="0"/>
    <n v="17.825570776255709"/>
    <n v="0"/>
    <x v="0"/>
    <x v="0"/>
    <x v="0"/>
    <x v="1"/>
    <x v="0"/>
  </r>
  <r>
    <n v="884803"/>
    <x v="7"/>
    <x v="4"/>
    <x v="3"/>
    <x v="0"/>
    <x v="4"/>
    <x v="82"/>
    <x v="7"/>
    <x v="13"/>
    <s v="Non-UAS"/>
    <x v="0"/>
    <x v="0"/>
    <x v="0"/>
    <x v="8"/>
    <x v="0"/>
    <n v="3374"/>
    <x v="0"/>
    <n v="47.431050228310497"/>
    <n v="0"/>
    <x v="0"/>
    <x v="0"/>
    <x v="0"/>
    <x v="1"/>
    <x v="0"/>
  </r>
  <r>
    <n v="1140956"/>
    <x v="7"/>
    <x v="4"/>
    <x v="3"/>
    <x v="0"/>
    <x v="4"/>
    <x v="82"/>
    <x v="7"/>
    <x v="13"/>
    <s v="Non-UAS"/>
    <x v="0"/>
    <x v="0"/>
    <x v="0"/>
    <x v="8"/>
    <x v="0"/>
    <n v="13893"/>
    <x v="0"/>
    <n v="18.631050228310503"/>
    <n v="0"/>
    <x v="0"/>
    <x v="0"/>
    <x v="0"/>
    <x v="1"/>
    <x v="0"/>
  </r>
  <r>
    <n v="1058501"/>
    <x v="7"/>
    <x v="13"/>
    <x v="3"/>
    <x v="0"/>
    <x v="4"/>
    <x v="82"/>
    <x v="7"/>
    <x v="13"/>
    <s v="Non-UAS"/>
    <x v="0"/>
    <x v="0"/>
    <x v="1"/>
    <x v="1"/>
    <x v="0"/>
    <n v="13474"/>
    <x v="0"/>
    <n v="19.778688524590166"/>
    <n v="0"/>
    <x v="0"/>
    <x v="0"/>
    <x v="0"/>
    <x v="1"/>
    <x v="0"/>
  </r>
  <r>
    <n v="1131827"/>
    <x v="0"/>
    <x v="0"/>
    <x v="3"/>
    <x v="6"/>
    <x v="4"/>
    <x v="82"/>
    <x v="7"/>
    <x v="13"/>
    <s v="Non-UAS"/>
    <x v="0"/>
    <x v="0"/>
    <x v="0"/>
    <x v="1"/>
    <x v="1"/>
    <n v="7705"/>
    <x v="0"/>
    <n v="35.573515981735156"/>
    <n v="62.5"/>
    <x v="0"/>
    <x v="0"/>
    <x v="0"/>
    <x v="1"/>
    <x v="0"/>
  </r>
  <r>
    <n v="999079"/>
    <x v="0"/>
    <x v="0"/>
    <x v="3"/>
    <x v="3"/>
    <x v="4"/>
    <x v="82"/>
    <x v="7"/>
    <x v="13"/>
    <s v="Non-UAS"/>
    <x v="0"/>
    <x v="0"/>
    <x v="0"/>
    <x v="8"/>
    <x v="1"/>
    <n v="10274"/>
    <x v="0"/>
    <n v="28.538251366120218"/>
    <n v="126"/>
    <x v="0"/>
    <x v="0"/>
    <x v="0"/>
    <x v="1"/>
    <x v="0"/>
  </r>
  <r>
    <n v="1013988"/>
    <x v="0"/>
    <x v="0"/>
    <x v="3"/>
    <x v="1"/>
    <x v="4"/>
    <x v="82"/>
    <x v="7"/>
    <x v="13"/>
    <s v="Non-UAS"/>
    <x v="0"/>
    <x v="0"/>
    <x v="0"/>
    <x v="8"/>
    <x v="0"/>
    <n v="11754"/>
    <x v="0"/>
    <n v="24.486338797814206"/>
    <n v="132"/>
    <x v="0"/>
    <x v="0"/>
    <x v="0"/>
    <x v="1"/>
    <x v="0"/>
  </r>
  <r>
    <n v="1100051"/>
    <x v="0"/>
    <x v="0"/>
    <x v="3"/>
    <x v="1"/>
    <x v="4"/>
    <x v="82"/>
    <x v="7"/>
    <x v="13"/>
    <s v="Non-UAS"/>
    <x v="0"/>
    <x v="0"/>
    <x v="0"/>
    <x v="1"/>
    <x v="0"/>
    <n v="13130"/>
    <x v="0"/>
    <n v="20.718721461187215"/>
    <n v="30"/>
    <x v="0"/>
    <x v="0"/>
    <x v="0"/>
    <x v="1"/>
    <x v="0"/>
  </r>
  <r>
    <n v="29185"/>
    <x v="0"/>
    <x v="0"/>
    <x v="3"/>
    <x v="2"/>
    <x v="4"/>
    <x v="82"/>
    <x v="7"/>
    <x v="13"/>
    <s v="Non-UAS"/>
    <x v="0"/>
    <x v="0"/>
    <x v="0"/>
    <x v="1"/>
    <x v="0"/>
    <n v="1607"/>
    <x v="0"/>
    <n v="52.267759562841533"/>
    <n v="67"/>
    <x v="0"/>
    <x v="0"/>
    <x v="0"/>
    <x v="1"/>
    <x v="0"/>
  </r>
  <r>
    <n v="912391"/>
    <x v="0"/>
    <x v="0"/>
    <x v="3"/>
    <x v="2"/>
    <x v="4"/>
    <x v="82"/>
    <x v="7"/>
    <x v="13"/>
    <s v="Non-UAS"/>
    <x v="0"/>
    <x v="0"/>
    <x v="0"/>
    <x v="8"/>
    <x v="0"/>
    <n v="11381"/>
    <x v="0"/>
    <n v="25.507762557077626"/>
    <n v="144"/>
    <x v="0"/>
    <x v="0"/>
    <x v="0"/>
    <x v="1"/>
    <x v="0"/>
  </r>
  <r>
    <n v="1069654"/>
    <x v="0"/>
    <x v="0"/>
    <x v="3"/>
    <x v="2"/>
    <x v="4"/>
    <x v="82"/>
    <x v="7"/>
    <x v="13"/>
    <s v="Non-UAS"/>
    <x v="0"/>
    <x v="0"/>
    <x v="0"/>
    <x v="8"/>
    <x v="0"/>
    <n v="12795"/>
    <x v="0"/>
    <n v="21.636529680365296"/>
    <n v="77"/>
    <x v="0"/>
    <x v="0"/>
    <x v="0"/>
    <x v="1"/>
    <x v="0"/>
  </r>
  <r>
    <n v="1134685"/>
    <x v="0"/>
    <x v="0"/>
    <x v="3"/>
    <x v="2"/>
    <x v="4"/>
    <x v="82"/>
    <x v="7"/>
    <x v="13"/>
    <s v="Non-UAS"/>
    <x v="0"/>
    <x v="0"/>
    <x v="0"/>
    <x v="4"/>
    <x v="0"/>
    <n v="9926"/>
    <x v="0"/>
    <n v="29.491324200913244"/>
    <n v="88"/>
    <x v="0"/>
    <x v="0"/>
    <x v="2"/>
    <x v="1"/>
    <x v="0"/>
  </r>
  <r>
    <n v="45097"/>
    <x v="0"/>
    <x v="0"/>
    <x v="3"/>
    <x v="0"/>
    <x v="4"/>
    <x v="82"/>
    <x v="7"/>
    <x v="13"/>
    <s v="Non-UAS"/>
    <x v="0"/>
    <x v="0"/>
    <x v="0"/>
    <x v="1"/>
    <x v="0"/>
    <n v="6633"/>
    <x v="0"/>
    <n v="38.507762557077626"/>
    <n v="247"/>
    <x v="0"/>
    <x v="0"/>
    <x v="0"/>
    <x v="1"/>
    <x v="0"/>
  </r>
  <r>
    <n v="106082"/>
    <x v="0"/>
    <x v="0"/>
    <x v="3"/>
    <x v="0"/>
    <x v="4"/>
    <x v="82"/>
    <x v="7"/>
    <x v="13"/>
    <s v="Non-UAS"/>
    <x v="0"/>
    <x v="0"/>
    <x v="0"/>
    <x v="8"/>
    <x v="0"/>
    <n v="7857"/>
    <x v="0"/>
    <n v="35.157077625570778"/>
    <n v="100"/>
    <x v="0"/>
    <x v="0"/>
    <x v="0"/>
    <x v="1"/>
    <x v="0"/>
  </r>
  <r>
    <n v="297490"/>
    <x v="0"/>
    <x v="0"/>
    <x v="3"/>
    <x v="0"/>
    <x v="4"/>
    <x v="82"/>
    <x v="7"/>
    <x v="13"/>
    <s v="Non-UAS"/>
    <x v="0"/>
    <x v="0"/>
    <x v="0"/>
    <x v="18"/>
    <x v="1"/>
    <n v="7911"/>
    <x v="0"/>
    <n v="35.009132420091326"/>
    <n v="94"/>
    <x v="0"/>
    <x v="0"/>
    <x v="1"/>
    <x v="1"/>
    <x v="0"/>
  </r>
  <r>
    <n v="331480"/>
    <x v="0"/>
    <x v="0"/>
    <x v="3"/>
    <x v="0"/>
    <x v="4"/>
    <x v="82"/>
    <x v="7"/>
    <x v="13"/>
    <s v="Non-UAS"/>
    <x v="0"/>
    <x v="0"/>
    <x v="0"/>
    <x v="8"/>
    <x v="1"/>
    <n v="5960"/>
    <x v="0"/>
    <n v="40.349726775956285"/>
    <n v="150"/>
    <x v="0"/>
    <x v="0"/>
    <x v="0"/>
    <x v="1"/>
    <x v="0"/>
  </r>
  <r>
    <n v="462222"/>
    <x v="0"/>
    <x v="0"/>
    <x v="3"/>
    <x v="0"/>
    <x v="4"/>
    <x v="82"/>
    <x v="7"/>
    <x v="13"/>
    <s v="Non-UAS"/>
    <x v="0"/>
    <x v="0"/>
    <x v="0"/>
    <x v="1"/>
    <x v="0"/>
    <n v="7282"/>
    <x v="0"/>
    <n v="36.729680365296801"/>
    <n v="53"/>
    <x v="0"/>
    <x v="0"/>
    <x v="0"/>
    <x v="1"/>
    <x v="0"/>
  </r>
  <r>
    <n v="488934"/>
    <x v="0"/>
    <x v="0"/>
    <x v="3"/>
    <x v="0"/>
    <x v="4"/>
    <x v="82"/>
    <x v="7"/>
    <x v="13"/>
    <s v="Non-UAS"/>
    <x v="0"/>
    <x v="0"/>
    <x v="0"/>
    <x v="13"/>
    <x v="0"/>
    <n v="6957"/>
    <x v="0"/>
    <n v="37.620091324200914"/>
    <n v="66"/>
    <x v="0"/>
    <x v="0"/>
    <x v="1"/>
    <x v="1"/>
    <x v="0"/>
  </r>
  <r>
    <n v="537550"/>
    <x v="0"/>
    <x v="0"/>
    <x v="3"/>
    <x v="0"/>
    <x v="4"/>
    <x v="82"/>
    <x v="7"/>
    <x v="13"/>
    <s v="Non-UAS"/>
    <x v="0"/>
    <x v="0"/>
    <x v="0"/>
    <x v="8"/>
    <x v="0"/>
    <n v="8989"/>
    <x v="0"/>
    <n v="32.057377049180332"/>
    <n v="221"/>
    <x v="0"/>
    <x v="0"/>
    <x v="0"/>
    <x v="1"/>
    <x v="0"/>
  </r>
  <r>
    <n v="580040"/>
    <x v="0"/>
    <x v="0"/>
    <x v="3"/>
    <x v="0"/>
    <x v="4"/>
    <x v="82"/>
    <x v="7"/>
    <x v="13"/>
    <s v="Non-UAS"/>
    <x v="0"/>
    <x v="0"/>
    <x v="0"/>
    <x v="1"/>
    <x v="0"/>
    <n v="8149"/>
    <x v="0"/>
    <n v="34.357077625570774"/>
    <n v="77.67"/>
    <x v="0"/>
    <x v="0"/>
    <x v="0"/>
    <x v="1"/>
    <x v="0"/>
  </r>
  <r>
    <n v="581214"/>
    <x v="0"/>
    <x v="0"/>
    <x v="3"/>
    <x v="0"/>
    <x v="4"/>
    <x v="82"/>
    <x v="7"/>
    <x v="13"/>
    <s v="Non-UAS"/>
    <x v="0"/>
    <x v="0"/>
    <x v="0"/>
    <x v="1"/>
    <x v="1"/>
    <n v="7670"/>
    <x v="0"/>
    <n v="35.669398907103826"/>
    <n v="70"/>
    <x v="0"/>
    <x v="0"/>
    <x v="0"/>
    <x v="1"/>
    <x v="0"/>
  </r>
  <r>
    <n v="659794"/>
    <x v="0"/>
    <x v="0"/>
    <x v="3"/>
    <x v="0"/>
    <x v="4"/>
    <x v="82"/>
    <x v="7"/>
    <x v="13"/>
    <s v="Non-UAS"/>
    <x v="0"/>
    <x v="0"/>
    <x v="0"/>
    <x v="8"/>
    <x v="0"/>
    <n v="8421"/>
    <x v="0"/>
    <n v="33.611872146118721"/>
    <n v="60"/>
    <x v="0"/>
    <x v="0"/>
    <x v="0"/>
    <x v="1"/>
    <x v="0"/>
  </r>
  <r>
    <n v="748853"/>
    <x v="0"/>
    <x v="0"/>
    <x v="3"/>
    <x v="0"/>
    <x v="4"/>
    <x v="82"/>
    <x v="7"/>
    <x v="13"/>
    <s v="Non-UAS"/>
    <x v="0"/>
    <x v="0"/>
    <x v="0"/>
    <x v="0"/>
    <x v="0"/>
    <n v="8017"/>
    <x v="0"/>
    <n v="34.718721461187215"/>
    <n v="116"/>
    <x v="0"/>
    <x v="0"/>
    <x v="0"/>
    <x v="1"/>
    <x v="0"/>
  </r>
  <r>
    <n v="819979"/>
    <x v="0"/>
    <x v="0"/>
    <x v="3"/>
    <x v="0"/>
    <x v="4"/>
    <x v="82"/>
    <x v="7"/>
    <x v="13"/>
    <s v="Non-UAS"/>
    <x v="0"/>
    <x v="0"/>
    <x v="0"/>
    <x v="1"/>
    <x v="0"/>
    <n v="9942"/>
    <x v="0"/>
    <n v="29.447488584474886"/>
    <n v="28"/>
    <x v="0"/>
    <x v="0"/>
    <x v="0"/>
    <x v="1"/>
    <x v="0"/>
  </r>
  <r>
    <n v="821729"/>
    <x v="0"/>
    <x v="0"/>
    <x v="3"/>
    <x v="0"/>
    <x v="4"/>
    <x v="82"/>
    <x v="7"/>
    <x v="13"/>
    <s v="Non-UAS"/>
    <x v="0"/>
    <x v="0"/>
    <x v="0"/>
    <x v="1"/>
    <x v="0"/>
    <n v="10008"/>
    <x v="0"/>
    <n v="29.266666666666669"/>
    <n v="101"/>
    <x v="0"/>
    <x v="0"/>
    <x v="0"/>
    <x v="1"/>
    <x v="0"/>
  </r>
  <r>
    <n v="874180"/>
    <x v="0"/>
    <x v="0"/>
    <x v="3"/>
    <x v="0"/>
    <x v="4"/>
    <x v="82"/>
    <x v="7"/>
    <x v="13"/>
    <s v="Non-UAS"/>
    <x v="0"/>
    <x v="0"/>
    <x v="0"/>
    <x v="0"/>
    <x v="0"/>
    <n v="8357"/>
    <x v="0"/>
    <n v="33.787214611872145"/>
    <n v="62"/>
    <x v="0"/>
    <x v="0"/>
    <x v="0"/>
    <x v="1"/>
    <x v="0"/>
  </r>
  <r>
    <n v="897062"/>
    <x v="0"/>
    <x v="0"/>
    <x v="3"/>
    <x v="0"/>
    <x v="4"/>
    <x v="82"/>
    <x v="7"/>
    <x v="13"/>
    <s v="Non-UAS"/>
    <x v="0"/>
    <x v="0"/>
    <x v="0"/>
    <x v="1"/>
    <x v="0"/>
    <n v="10800"/>
    <x v="0"/>
    <n v="27.099543378995435"/>
    <n v="82"/>
    <x v="0"/>
    <x v="0"/>
    <x v="0"/>
    <x v="1"/>
    <x v="0"/>
  </r>
  <r>
    <n v="901270"/>
    <x v="0"/>
    <x v="0"/>
    <x v="3"/>
    <x v="0"/>
    <x v="4"/>
    <x v="82"/>
    <x v="7"/>
    <x v="13"/>
    <s v="Non-UAS"/>
    <x v="0"/>
    <x v="0"/>
    <x v="0"/>
    <x v="0"/>
    <x v="0"/>
    <n v="11644"/>
    <x v="0"/>
    <n v="24.787214611872148"/>
    <n v="184"/>
    <x v="0"/>
    <x v="0"/>
    <x v="0"/>
    <x v="1"/>
    <x v="0"/>
  </r>
  <r>
    <n v="905064"/>
    <x v="0"/>
    <x v="0"/>
    <x v="3"/>
    <x v="0"/>
    <x v="4"/>
    <x v="82"/>
    <x v="7"/>
    <x v="13"/>
    <s v="Non-UAS"/>
    <x v="0"/>
    <x v="0"/>
    <x v="0"/>
    <x v="10"/>
    <x v="1"/>
    <n v="9869"/>
    <x v="0"/>
    <n v="29.647488584474885"/>
    <n v="110"/>
    <x v="0"/>
    <x v="0"/>
    <x v="2"/>
    <x v="1"/>
    <x v="0"/>
  </r>
  <r>
    <n v="907374"/>
    <x v="0"/>
    <x v="0"/>
    <x v="3"/>
    <x v="0"/>
    <x v="4"/>
    <x v="82"/>
    <x v="7"/>
    <x v="13"/>
    <s v="Non-UAS"/>
    <x v="0"/>
    <x v="0"/>
    <x v="0"/>
    <x v="18"/>
    <x v="0"/>
    <n v="10830"/>
    <x v="0"/>
    <n v="27.017351598173516"/>
    <n v="56"/>
    <x v="0"/>
    <x v="0"/>
    <x v="1"/>
    <x v="1"/>
    <x v="0"/>
  </r>
  <r>
    <n v="910281"/>
    <x v="0"/>
    <x v="0"/>
    <x v="3"/>
    <x v="0"/>
    <x v="4"/>
    <x v="82"/>
    <x v="7"/>
    <x v="13"/>
    <s v="Non-UAS"/>
    <x v="0"/>
    <x v="0"/>
    <x v="0"/>
    <x v="14"/>
    <x v="0"/>
    <n v="10816"/>
    <x v="0"/>
    <n v="27.055707762557081"/>
    <n v="99"/>
    <x v="0"/>
    <x v="0"/>
    <x v="0"/>
    <x v="1"/>
    <x v="0"/>
  </r>
  <r>
    <n v="912679"/>
    <x v="0"/>
    <x v="0"/>
    <x v="3"/>
    <x v="0"/>
    <x v="4"/>
    <x v="82"/>
    <x v="7"/>
    <x v="13"/>
    <s v="Non-UAS"/>
    <x v="0"/>
    <x v="0"/>
    <x v="0"/>
    <x v="8"/>
    <x v="1"/>
    <n v="10359"/>
    <x v="0"/>
    <n v="28.306010928961747"/>
    <n v="100"/>
    <x v="0"/>
    <x v="0"/>
    <x v="0"/>
    <x v="1"/>
    <x v="0"/>
  </r>
  <r>
    <n v="916244"/>
    <x v="0"/>
    <x v="0"/>
    <x v="3"/>
    <x v="0"/>
    <x v="4"/>
    <x v="82"/>
    <x v="7"/>
    <x v="13"/>
    <s v="Non-UAS"/>
    <x v="0"/>
    <x v="0"/>
    <x v="0"/>
    <x v="1"/>
    <x v="1"/>
    <n v="10788"/>
    <x v="0"/>
    <n v="27.132420091324203"/>
    <n v="94"/>
    <x v="0"/>
    <x v="0"/>
    <x v="0"/>
    <x v="1"/>
    <x v="0"/>
  </r>
  <r>
    <n v="926694"/>
    <x v="0"/>
    <x v="0"/>
    <x v="3"/>
    <x v="0"/>
    <x v="4"/>
    <x v="82"/>
    <x v="7"/>
    <x v="13"/>
    <s v="Non-UAS"/>
    <x v="0"/>
    <x v="0"/>
    <x v="0"/>
    <x v="1"/>
    <x v="0"/>
    <n v="11197"/>
    <x v="0"/>
    <n v="26.011872146118723"/>
    <n v="99"/>
    <x v="0"/>
    <x v="0"/>
    <x v="0"/>
    <x v="1"/>
    <x v="0"/>
  </r>
  <r>
    <n v="943186"/>
    <x v="0"/>
    <x v="0"/>
    <x v="3"/>
    <x v="0"/>
    <x v="4"/>
    <x v="82"/>
    <x v="7"/>
    <x v="13"/>
    <s v="Non-UAS"/>
    <x v="0"/>
    <x v="0"/>
    <x v="0"/>
    <x v="17"/>
    <x v="0"/>
    <n v="11403"/>
    <x v="0"/>
    <n v="25.447488584474886"/>
    <n v="110"/>
    <x v="0"/>
    <x v="0"/>
    <x v="1"/>
    <x v="1"/>
    <x v="0"/>
  </r>
  <r>
    <n v="950937"/>
    <x v="0"/>
    <x v="0"/>
    <x v="3"/>
    <x v="0"/>
    <x v="4"/>
    <x v="82"/>
    <x v="7"/>
    <x v="13"/>
    <s v="Non-UAS"/>
    <x v="0"/>
    <x v="0"/>
    <x v="0"/>
    <x v="9"/>
    <x v="0"/>
    <n v="11321"/>
    <x v="0"/>
    <n v="25.672146118721461"/>
    <n v="122"/>
    <x v="0"/>
    <x v="0"/>
    <x v="1"/>
    <x v="1"/>
    <x v="0"/>
  </r>
  <r>
    <n v="954293"/>
    <x v="0"/>
    <x v="0"/>
    <x v="3"/>
    <x v="0"/>
    <x v="4"/>
    <x v="82"/>
    <x v="7"/>
    <x v="13"/>
    <s v="Non-UAS"/>
    <x v="0"/>
    <x v="0"/>
    <x v="0"/>
    <x v="1"/>
    <x v="0"/>
    <n v="12028"/>
    <x v="0"/>
    <n v="23.737704918032787"/>
    <n v="94"/>
    <x v="0"/>
    <x v="0"/>
    <x v="0"/>
    <x v="1"/>
    <x v="0"/>
  </r>
  <r>
    <n v="954333"/>
    <x v="0"/>
    <x v="0"/>
    <x v="3"/>
    <x v="0"/>
    <x v="4"/>
    <x v="82"/>
    <x v="7"/>
    <x v="13"/>
    <s v="Non-UAS"/>
    <x v="0"/>
    <x v="0"/>
    <x v="0"/>
    <x v="0"/>
    <x v="1"/>
    <n v="11392"/>
    <x v="0"/>
    <n v="25.477625570776258"/>
    <n v="144"/>
    <x v="0"/>
    <x v="0"/>
    <x v="0"/>
    <x v="1"/>
    <x v="0"/>
  </r>
  <r>
    <n v="956657"/>
    <x v="0"/>
    <x v="0"/>
    <x v="3"/>
    <x v="0"/>
    <x v="4"/>
    <x v="82"/>
    <x v="7"/>
    <x v="13"/>
    <s v="Non-UAS"/>
    <x v="0"/>
    <x v="0"/>
    <x v="0"/>
    <x v="17"/>
    <x v="0"/>
    <n v="11375"/>
    <x v="0"/>
    <n v="25.524200913242009"/>
    <n v="145"/>
    <x v="0"/>
    <x v="0"/>
    <x v="1"/>
    <x v="1"/>
    <x v="0"/>
  </r>
  <r>
    <n v="960593"/>
    <x v="0"/>
    <x v="0"/>
    <x v="3"/>
    <x v="0"/>
    <x v="4"/>
    <x v="82"/>
    <x v="7"/>
    <x v="13"/>
    <s v="Non-UAS"/>
    <x v="0"/>
    <x v="0"/>
    <x v="0"/>
    <x v="1"/>
    <x v="0"/>
    <n v="10414"/>
    <x v="0"/>
    <n v="28.155737704918032"/>
    <n v="48"/>
    <x v="0"/>
    <x v="0"/>
    <x v="0"/>
    <x v="1"/>
    <x v="0"/>
  </r>
  <r>
    <n v="975671"/>
    <x v="0"/>
    <x v="0"/>
    <x v="3"/>
    <x v="0"/>
    <x v="4"/>
    <x v="82"/>
    <x v="7"/>
    <x v="13"/>
    <s v="Non-UAS"/>
    <x v="0"/>
    <x v="0"/>
    <x v="0"/>
    <x v="8"/>
    <x v="1"/>
    <n v="10981"/>
    <x v="0"/>
    <n v="26.603652968036531"/>
    <n v="43"/>
    <x v="0"/>
    <x v="0"/>
    <x v="0"/>
    <x v="1"/>
    <x v="0"/>
  </r>
  <r>
    <n v="991617"/>
    <x v="0"/>
    <x v="0"/>
    <x v="3"/>
    <x v="0"/>
    <x v="4"/>
    <x v="82"/>
    <x v="7"/>
    <x v="13"/>
    <s v="Non-UAS"/>
    <x v="0"/>
    <x v="0"/>
    <x v="0"/>
    <x v="8"/>
    <x v="0"/>
    <n v="11750"/>
    <x v="0"/>
    <n v="24.497267759562842"/>
    <n v="78"/>
    <x v="0"/>
    <x v="0"/>
    <x v="0"/>
    <x v="1"/>
    <x v="0"/>
  </r>
  <r>
    <n v="997580"/>
    <x v="0"/>
    <x v="0"/>
    <x v="3"/>
    <x v="0"/>
    <x v="4"/>
    <x v="82"/>
    <x v="7"/>
    <x v="13"/>
    <s v="Non-UAS"/>
    <x v="0"/>
    <x v="0"/>
    <x v="0"/>
    <x v="1"/>
    <x v="0"/>
    <n v="11339"/>
    <x v="0"/>
    <n v="25.62283105022831"/>
    <n v="118"/>
    <x v="0"/>
    <x v="0"/>
    <x v="0"/>
    <x v="1"/>
    <x v="0"/>
  </r>
  <r>
    <n v="1003701"/>
    <x v="0"/>
    <x v="0"/>
    <x v="3"/>
    <x v="0"/>
    <x v="4"/>
    <x v="82"/>
    <x v="7"/>
    <x v="13"/>
    <s v="Non-UAS"/>
    <x v="0"/>
    <x v="0"/>
    <x v="0"/>
    <x v="8"/>
    <x v="1"/>
    <n v="10371"/>
    <x v="0"/>
    <n v="28.273224043715846"/>
    <n v="111"/>
    <x v="0"/>
    <x v="0"/>
    <x v="0"/>
    <x v="1"/>
    <x v="0"/>
  </r>
  <r>
    <n v="1004723"/>
    <x v="0"/>
    <x v="0"/>
    <x v="3"/>
    <x v="0"/>
    <x v="4"/>
    <x v="82"/>
    <x v="7"/>
    <x v="13"/>
    <s v="Non-UAS"/>
    <x v="0"/>
    <x v="0"/>
    <x v="0"/>
    <x v="8"/>
    <x v="0"/>
    <n v="12016"/>
    <x v="0"/>
    <n v="23.770491803278688"/>
    <n v="119"/>
    <x v="0"/>
    <x v="0"/>
    <x v="0"/>
    <x v="1"/>
    <x v="0"/>
  </r>
  <r>
    <n v="1012141"/>
    <x v="0"/>
    <x v="0"/>
    <x v="3"/>
    <x v="0"/>
    <x v="4"/>
    <x v="82"/>
    <x v="7"/>
    <x v="13"/>
    <s v="Non-UAS"/>
    <x v="0"/>
    <x v="0"/>
    <x v="0"/>
    <x v="8"/>
    <x v="0"/>
    <n v="12015"/>
    <x v="0"/>
    <n v="23.773224043715846"/>
    <n v="52"/>
    <x v="0"/>
    <x v="0"/>
    <x v="0"/>
    <x v="1"/>
    <x v="0"/>
  </r>
  <r>
    <n v="1014329"/>
    <x v="0"/>
    <x v="0"/>
    <x v="3"/>
    <x v="0"/>
    <x v="4"/>
    <x v="82"/>
    <x v="7"/>
    <x v="13"/>
    <s v="Non-UAS"/>
    <x v="0"/>
    <x v="0"/>
    <x v="0"/>
    <x v="10"/>
    <x v="1"/>
    <n v="11736"/>
    <x v="0"/>
    <n v="24.535519125683059"/>
    <n v="85"/>
    <x v="0"/>
    <x v="0"/>
    <x v="2"/>
    <x v="1"/>
    <x v="0"/>
  </r>
  <r>
    <n v="1015498"/>
    <x v="0"/>
    <x v="0"/>
    <x v="3"/>
    <x v="0"/>
    <x v="4"/>
    <x v="82"/>
    <x v="7"/>
    <x v="13"/>
    <s v="Non-UAS"/>
    <x v="0"/>
    <x v="0"/>
    <x v="0"/>
    <x v="1"/>
    <x v="0"/>
    <n v="12507"/>
    <x v="0"/>
    <n v="22.425570776255707"/>
    <n v="95.371000000000009"/>
    <x v="0"/>
    <x v="0"/>
    <x v="0"/>
    <x v="1"/>
    <x v="0"/>
  </r>
  <r>
    <n v="1018456"/>
    <x v="0"/>
    <x v="0"/>
    <x v="3"/>
    <x v="0"/>
    <x v="4"/>
    <x v="82"/>
    <x v="7"/>
    <x v="13"/>
    <s v="Non-UAS"/>
    <x v="0"/>
    <x v="0"/>
    <x v="0"/>
    <x v="8"/>
    <x v="0"/>
    <n v="12165"/>
    <x v="0"/>
    <n v="23.362557077625571"/>
    <n v="52.339000000000006"/>
    <x v="0"/>
    <x v="0"/>
    <x v="0"/>
    <x v="1"/>
    <x v="0"/>
  </r>
  <r>
    <n v="1020080"/>
    <x v="0"/>
    <x v="0"/>
    <x v="3"/>
    <x v="0"/>
    <x v="4"/>
    <x v="82"/>
    <x v="7"/>
    <x v="13"/>
    <s v="Non-UAS"/>
    <x v="0"/>
    <x v="0"/>
    <x v="0"/>
    <x v="8"/>
    <x v="1"/>
    <n v="12067"/>
    <x v="0"/>
    <n v="23.631050228310503"/>
    <n v="132"/>
    <x v="0"/>
    <x v="0"/>
    <x v="0"/>
    <x v="1"/>
    <x v="0"/>
  </r>
  <r>
    <n v="1034075"/>
    <x v="0"/>
    <x v="0"/>
    <x v="3"/>
    <x v="0"/>
    <x v="4"/>
    <x v="82"/>
    <x v="7"/>
    <x v="13"/>
    <s v="Non-UAS"/>
    <x v="0"/>
    <x v="0"/>
    <x v="0"/>
    <x v="1"/>
    <x v="1"/>
    <n v="4381"/>
    <x v="0"/>
    <n v="44.672146118721457"/>
    <n v="387.66800000000001"/>
    <x v="0"/>
    <x v="0"/>
    <x v="0"/>
    <x v="1"/>
    <x v="0"/>
  </r>
  <r>
    <n v="1039548"/>
    <x v="0"/>
    <x v="0"/>
    <x v="3"/>
    <x v="0"/>
    <x v="4"/>
    <x v="82"/>
    <x v="7"/>
    <x v="13"/>
    <s v="Non-UAS"/>
    <x v="0"/>
    <x v="0"/>
    <x v="0"/>
    <x v="8"/>
    <x v="1"/>
    <n v="8447"/>
    <x v="0"/>
    <n v="33.540639269406391"/>
    <n v="105"/>
    <x v="0"/>
    <x v="0"/>
    <x v="0"/>
    <x v="1"/>
    <x v="0"/>
  </r>
  <r>
    <n v="1040802"/>
    <x v="0"/>
    <x v="0"/>
    <x v="3"/>
    <x v="0"/>
    <x v="4"/>
    <x v="82"/>
    <x v="7"/>
    <x v="13"/>
    <s v="Non-UAS"/>
    <x v="0"/>
    <x v="0"/>
    <x v="0"/>
    <x v="8"/>
    <x v="0"/>
    <n v="12641"/>
    <x v="0"/>
    <n v="22.058447488584477"/>
    <n v="101"/>
    <x v="0"/>
    <x v="0"/>
    <x v="0"/>
    <x v="1"/>
    <x v="0"/>
  </r>
  <r>
    <n v="1042005"/>
    <x v="0"/>
    <x v="0"/>
    <x v="3"/>
    <x v="0"/>
    <x v="4"/>
    <x v="82"/>
    <x v="7"/>
    <x v="13"/>
    <s v="Non-UAS"/>
    <x v="0"/>
    <x v="0"/>
    <x v="0"/>
    <x v="8"/>
    <x v="0"/>
    <n v="12670"/>
    <x v="0"/>
    <n v="21.978995433789954"/>
    <n v="98"/>
    <x v="0"/>
    <x v="0"/>
    <x v="0"/>
    <x v="1"/>
    <x v="0"/>
  </r>
  <r>
    <n v="1046065"/>
    <x v="0"/>
    <x v="0"/>
    <x v="3"/>
    <x v="0"/>
    <x v="4"/>
    <x v="82"/>
    <x v="7"/>
    <x v="13"/>
    <s v="Non-UAS"/>
    <x v="0"/>
    <x v="0"/>
    <x v="0"/>
    <x v="8"/>
    <x v="0"/>
    <n v="12724"/>
    <x v="0"/>
    <n v="21.831050228310502"/>
    <n v="99"/>
    <x v="0"/>
    <x v="0"/>
    <x v="0"/>
    <x v="1"/>
    <x v="0"/>
  </r>
  <r>
    <n v="1049642"/>
    <x v="0"/>
    <x v="0"/>
    <x v="3"/>
    <x v="0"/>
    <x v="4"/>
    <x v="82"/>
    <x v="7"/>
    <x v="13"/>
    <s v="Non-UAS"/>
    <x v="0"/>
    <x v="0"/>
    <x v="0"/>
    <x v="8"/>
    <x v="0"/>
    <n v="12299"/>
    <x v="0"/>
    <n v="22.99543378995434"/>
    <n v="117"/>
    <x v="0"/>
    <x v="0"/>
    <x v="0"/>
    <x v="1"/>
    <x v="0"/>
  </r>
  <r>
    <n v="1051758"/>
    <x v="0"/>
    <x v="0"/>
    <x v="3"/>
    <x v="0"/>
    <x v="4"/>
    <x v="82"/>
    <x v="7"/>
    <x v="13"/>
    <s v="Non-UAS"/>
    <x v="0"/>
    <x v="0"/>
    <x v="0"/>
    <x v="8"/>
    <x v="0"/>
    <n v="11210"/>
    <x v="0"/>
    <n v="25.976255707762558"/>
    <n v="72"/>
    <x v="0"/>
    <x v="0"/>
    <x v="0"/>
    <x v="1"/>
    <x v="0"/>
  </r>
  <r>
    <n v="1052411"/>
    <x v="0"/>
    <x v="0"/>
    <x v="3"/>
    <x v="0"/>
    <x v="4"/>
    <x v="82"/>
    <x v="7"/>
    <x v="13"/>
    <s v="Non-UAS"/>
    <x v="0"/>
    <x v="0"/>
    <x v="0"/>
    <x v="8"/>
    <x v="0"/>
    <n v="12938"/>
    <x v="0"/>
    <n v="21.24474885844749"/>
    <n v="89"/>
    <x v="0"/>
    <x v="0"/>
    <x v="0"/>
    <x v="1"/>
    <x v="0"/>
  </r>
  <r>
    <n v="1053922"/>
    <x v="0"/>
    <x v="0"/>
    <x v="3"/>
    <x v="0"/>
    <x v="4"/>
    <x v="82"/>
    <x v="7"/>
    <x v="13"/>
    <s v="Non-UAS"/>
    <x v="0"/>
    <x v="0"/>
    <x v="0"/>
    <x v="8"/>
    <x v="0"/>
    <n v="12393"/>
    <x v="0"/>
    <n v="22.737899543378997"/>
    <n v="109"/>
    <x v="0"/>
    <x v="0"/>
    <x v="0"/>
    <x v="1"/>
    <x v="0"/>
  </r>
  <r>
    <n v="1062014"/>
    <x v="0"/>
    <x v="0"/>
    <x v="3"/>
    <x v="0"/>
    <x v="4"/>
    <x v="82"/>
    <x v="7"/>
    <x v="13"/>
    <s v="Non-UAS"/>
    <x v="0"/>
    <x v="0"/>
    <x v="0"/>
    <x v="1"/>
    <x v="0"/>
    <n v="12975"/>
    <x v="0"/>
    <n v="21.143378995433789"/>
    <n v="117"/>
    <x v="0"/>
    <x v="0"/>
    <x v="0"/>
    <x v="1"/>
    <x v="0"/>
  </r>
  <r>
    <n v="1067278"/>
    <x v="0"/>
    <x v="0"/>
    <x v="3"/>
    <x v="0"/>
    <x v="4"/>
    <x v="82"/>
    <x v="7"/>
    <x v="13"/>
    <s v="Non-UAS"/>
    <x v="0"/>
    <x v="0"/>
    <x v="0"/>
    <x v="8"/>
    <x v="0"/>
    <n v="9641"/>
    <x v="0"/>
    <n v="30.272146118721462"/>
    <n v="117"/>
    <x v="0"/>
    <x v="0"/>
    <x v="0"/>
    <x v="1"/>
    <x v="0"/>
  </r>
  <r>
    <n v="1074351"/>
    <x v="0"/>
    <x v="0"/>
    <x v="3"/>
    <x v="0"/>
    <x v="4"/>
    <x v="82"/>
    <x v="7"/>
    <x v="13"/>
    <s v="Non-UAS"/>
    <x v="0"/>
    <x v="0"/>
    <x v="0"/>
    <x v="1"/>
    <x v="0"/>
    <n v="13046"/>
    <x v="0"/>
    <n v="20.948858447488586"/>
    <n v="69"/>
    <x v="0"/>
    <x v="0"/>
    <x v="0"/>
    <x v="1"/>
    <x v="0"/>
  </r>
  <r>
    <n v="1074675"/>
    <x v="0"/>
    <x v="0"/>
    <x v="3"/>
    <x v="0"/>
    <x v="4"/>
    <x v="82"/>
    <x v="7"/>
    <x v="13"/>
    <s v="Non-UAS"/>
    <x v="0"/>
    <x v="0"/>
    <x v="0"/>
    <x v="8"/>
    <x v="0"/>
    <n v="12347"/>
    <x v="0"/>
    <n v="22.863926940639271"/>
    <n v="92"/>
    <x v="0"/>
    <x v="0"/>
    <x v="0"/>
    <x v="1"/>
    <x v="0"/>
  </r>
  <r>
    <n v="1081048"/>
    <x v="0"/>
    <x v="0"/>
    <x v="3"/>
    <x v="0"/>
    <x v="4"/>
    <x v="82"/>
    <x v="7"/>
    <x v="13"/>
    <s v="Non-UAS"/>
    <x v="0"/>
    <x v="0"/>
    <x v="0"/>
    <x v="8"/>
    <x v="1"/>
    <n v="3252"/>
    <x v="0"/>
    <n v="47.765027322404372"/>
    <n v="195"/>
    <x v="0"/>
    <x v="0"/>
    <x v="0"/>
    <x v="1"/>
    <x v="0"/>
  </r>
  <r>
    <n v="1081414"/>
    <x v="0"/>
    <x v="0"/>
    <x v="3"/>
    <x v="0"/>
    <x v="4"/>
    <x v="82"/>
    <x v="7"/>
    <x v="13"/>
    <s v="Non-UAS"/>
    <x v="0"/>
    <x v="0"/>
    <x v="0"/>
    <x v="8"/>
    <x v="0"/>
    <n v="12956"/>
    <x v="0"/>
    <n v="21.19543378995434"/>
    <n v="32"/>
    <x v="0"/>
    <x v="0"/>
    <x v="0"/>
    <x v="1"/>
    <x v="0"/>
  </r>
  <r>
    <n v="1082989"/>
    <x v="0"/>
    <x v="0"/>
    <x v="3"/>
    <x v="0"/>
    <x v="4"/>
    <x v="82"/>
    <x v="7"/>
    <x v="13"/>
    <s v="Non-UAS"/>
    <x v="0"/>
    <x v="0"/>
    <x v="0"/>
    <x v="8"/>
    <x v="0"/>
    <n v="1920"/>
    <x v="0"/>
    <n v="51.411872146118718"/>
    <n v="186"/>
    <x v="0"/>
    <x v="0"/>
    <x v="0"/>
    <x v="1"/>
    <x v="0"/>
  </r>
  <r>
    <n v="1084098"/>
    <x v="0"/>
    <x v="0"/>
    <x v="3"/>
    <x v="0"/>
    <x v="4"/>
    <x v="82"/>
    <x v="7"/>
    <x v="13"/>
    <s v="Non-UAS"/>
    <x v="0"/>
    <x v="0"/>
    <x v="0"/>
    <x v="1"/>
    <x v="0"/>
    <n v="12143"/>
    <x v="0"/>
    <n v="23.422831050228311"/>
    <n v="109.00800000000001"/>
    <x v="0"/>
    <x v="0"/>
    <x v="0"/>
    <x v="1"/>
    <x v="0"/>
  </r>
  <r>
    <n v="1084751"/>
    <x v="0"/>
    <x v="0"/>
    <x v="3"/>
    <x v="0"/>
    <x v="4"/>
    <x v="82"/>
    <x v="7"/>
    <x v="13"/>
    <s v="Non-UAS"/>
    <x v="0"/>
    <x v="0"/>
    <x v="0"/>
    <x v="8"/>
    <x v="1"/>
    <n v="12976"/>
    <x v="0"/>
    <n v="21.140639269406392"/>
    <n v="63"/>
    <x v="0"/>
    <x v="0"/>
    <x v="0"/>
    <x v="1"/>
    <x v="0"/>
  </r>
  <r>
    <n v="1087994"/>
    <x v="0"/>
    <x v="0"/>
    <x v="3"/>
    <x v="0"/>
    <x v="4"/>
    <x v="82"/>
    <x v="7"/>
    <x v="13"/>
    <s v="Non-UAS"/>
    <x v="0"/>
    <x v="0"/>
    <x v="0"/>
    <x v="8"/>
    <x v="0"/>
    <n v="11254"/>
    <x v="0"/>
    <n v="25.855707762557078"/>
    <n v="81.346000000000004"/>
    <x v="0"/>
    <x v="0"/>
    <x v="0"/>
    <x v="1"/>
    <x v="0"/>
  </r>
  <r>
    <n v="1088640"/>
    <x v="0"/>
    <x v="0"/>
    <x v="3"/>
    <x v="0"/>
    <x v="4"/>
    <x v="82"/>
    <x v="7"/>
    <x v="13"/>
    <s v="Non-UAS"/>
    <x v="0"/>
    <x v="0"/>
    <x v="0"/>
    <x v="8"/>
    <x v="0"/>
    <n v="12847"/>
    <x v="0"/>
    <n v="21.49406392694064"/>
    <n v="53"/>
    <x v="0"/>
    <x v="0"/>
    <x v="0"/>
    <x v="1"/>
    <x v="0"/>
  </r>
  <r>
    <n v="1096932"/>
    <x v="0"/>
    <x v="0"/>
    <x v="3"/>
    <x v="0"/>
    <x v="4"/>
    <x v="82"/>
    <x v="7"/>
    <x v="13"/>
    <s v="Non-UAS"/>
    <x v="0"/>
    <x v="0"/>
    <x v="0"/>
    <x v="5"/>
    <x v="0"/>
    <n v="13382"/>
    <x v="0"/>
    <n v="20.030054644808743"/>
    <n v="48"/>
    <x v="0"/>
    <x v="0"/>
    <x v="3"/>
    <x v="1"/>
    <x v="0"/>
  </r>
  <r>
    <n v="1102487"/>
    <x v="0"/>
    <x v="0"/>
    <x v="3"/>
    <x v="0"/>
    <x v="4"/>
    <x v="82"/>
    <x v="7"/>
    <x v="13"/>
    <s v="Non-UAS"/>
    <x v="0"/>
    <x v="0"/>
    <x v="0"/>
    <x v="8"/>
    <x v="0"/>
    <n v="13195"/>
    <x v="0"/>
    <n v="20.540983606557376"/>
    <n v="41"/>
    <x v="0"/>
    <x v="0"/>
    <x v="0"/>
    <x v="1"/>
    <x v="0"/>
  </r>
  <r>
    <n v="1103542"/>
    <x v="0"/>
    <x v="0"/>
    <x v="3"/>
    <x v="0"/>
    <x v="4"/>
    <x v="82"/>
    <x v="7"/>
    <x v="13"/>
    <s v="Non-UAS"/>
    <x v="0"/>
    <x v="0"/>
    <x v="0"/>
    <x v="8"/>
    <x v="1"/>
    <n v="7795"/>
    <x v="0"/>
    <n v="35.326940639269402"/>
    <n v="63"/>
    <x v="0"/>
    <x v="0"/>
    <x v="0"/>
    <x v="1"/>
    <x v="0"/>
  </r>
  <r>
    <n v="1110766"/>
    <x v="0"/>
    <x v="0"/>
    <x v="3"/>
    <x v="0"/>
    <x v="4"/>
    <x v="82"/>
    <x v="7"/>
    <x v="13"/>
    <s v="Non-UAS"/>
    <x v="0"/>
    <x v="0"/>
    <x v="0"/>
    <x v="8"/>
    <x v="0"/>
    <n v="11850"/>
    <x v="0"/>
    <n v="24.224043715846996"/>
    <n v="145"/>
    <x v="0"/>
    <x v="0"/>
    <x v="0"/>
    <x v="1"/>
    <x v="0"/>
  </r>
  <r>
    <n v="1111658"/>
    <x v="0"/>
    <x v="0"/>
    <x v="3"/>
    <x v="0"/>
    <x v="4"/>
    <x v="82"/>
    <x v="7"/>
    <x v="13"/>
    <s v="Non-UAS"/>
    <x v="0"/>
    <x v="0"/>
    <x v="0"/>
    <x v="8"/>
    <x v="1"/>
    <n v="9289"/>
    <x v="0"/>
    <n v="31.236529680365297"/>
    <n v="145"/>
    <x v="0"/>
    <x v="0"/>
    <x v="0"/>
    <x v="1"/>
    <x v="0"/>
  </r>
  <r>
    <n v="1126627"/>
    <x v="0"/>
    <x v="0"/>
    <x v="3"/>
    <x v="0"/>
    <x v="4"/>
    <x v="82"/>
    <x v="7"/>
    <x v="13"/>
    <s v="Non-UAS"/>
    <x v="0"/>
    <x v="0"/>
    <x v="0"/>
    <x v="8"/>
    <x v="0"/>
    <n v="3867"/>
    <x v="0"/>
    <n v="46.080365296803649"/>
    <n v="24"/>
    <x v="0"/>
    <x v="0"/>
    <x v="0"/>
    <x v="1"/>
    <x v="0"/>
  </r>
  <r>
    <n v="1128599"/>
    <x v="0"/>
    <x v="0"/>
    <x v="3"/>
    <x v="0"/>
    <x v="4"/>
    <x v="82"/>
    <x v="7"/>
    <x v="13"/>
    <s v="Non-UAS"/>
    <x v="0"/>
    <x v="0"/>
    <x v="0"/>
    <x v="8"/>
    <x v="0"/>
    <n v="11915"/>
    <x v="0"/>
    <n v="24.046448087431692"/>
    <n v="6"/>
    <x v="0"/>
    <x v="0"/>
    <x v="0"/>
    <x v="1"/>
    <x v="0"/>
  </r>
  <r>
    <n v="1133731"/>
    <x v="0"/>
    <x v="0"/>
    <x v="3"/>
    <x v="0"/>
    <x v="4"/>
    <x v="82"/>
    <x v="7"/>
    <x v="13"/>
    <s v="Non-UAS"/>
    <x v="0"/>
    <x v="0"/>
    <x v="0"/>
    <x v="8"/>
    <x v="0"/>
    <n v="7431"/>
    <x v="0"/>
    <n v="36.322404371584696"/>
    <n v="61.02"/>
    <x v="0"/>
    <x v="0"/>
    <x v="0"/>
    <x v="1"/>
    <x v="0"/>
  </r>
  <r>
    <n v="997344"/>
    <x v="0"/>
    <x v="0"/>
    <x v="3"/>
    <x v="8"/>
    <x v="4"/>
    <x v="82"/>
    <x v="7"/>
    <x v="13"/>
    <s v="Non-UAS"/>
    <x v="0"/>
    <x v="0"/>
    <x v="0"/>
    <x v="4"/>
    <x v="0"/>
    <n v="10180"/>
    <x v="0"/>
    <n v="28.795433789954338"/>
    <n v="152"/>
    <x v="0"/>
    <x v="0"/>
    <x v="2"/>
    <x v="1"/>
    <x v="0"/>
  </r>
  <r>
    <n v="1032873"/>
    <x v="0"/>
    <x v="0"/>
    <x v="3"/>
    <x v="8"/>
    <x v="4"/>
    <x v="82"/>
    <x v="7"/>
    <x v="13"/>
    <s v="Non-UAS"/>
    <x v="0"/>
    <x v="0"/>
    <x v="0"/>
    <x v="8"/>
    <x v="1"/>
    <n v="12080"/>
    <x v="0"/>
    <n v="23.595433789954338"/>
    <n v="130"/>
    <x v="0"/>
    <x v="0"/>
    <x v="0"/>
    <x v="1"/>
    <x v="0"/>
  </r>
  <r>
    <n v="1138656"/>
    <x v="0"/>
    <x v="0"/>
    <x v="3"/>
    <x v="4"/>
    <x v="4"/>
    <x v="82"/>
    <x v="7"/>
    <x v="13"/>
    <s v="Non-UAS"/>
    <x v="0"/>
    <x v="0"/>
    <x v="0"/>
    <x v="8"/>
    <x v="0"/>
    <n v="13019"/>
    <x v="0"/>
    <n v="21.022831050228312"/>
    <n v="102"/>
    <x v="0"/>
    <x v="0"/>
    <x v="0"/>
    <x v="1"/>
    <x v="0"/>
  </r>
  <r>
    <n v="1146682"/>
    <x v="0"/>
    <x v="0"/>
    <x v="3"/>
    <x v="4"/>
    <x v="4"/>
    <x v="82"/>
    <x v="7"/>
    <x v="13"/>
    <s v="Non-UAS"/>
    <x v="0"/>
    <x v="0"/>
    <x v="0"/>
    <x v="8"/>
    <x v="0"/>
    <n v="9595"/>
    <x v="0"/>
    <n v="30.398173515981735"/>
    <n v="45"/>
    <x v="0"/>
    <x v="0"/>
    <x v="0"/>
    <x v="1"/>
    <x v="0"/>
  </r>
  <r>
    <n v="1143671"/>
    <x v="0"/>
    <x v="2"/>
    <x v="3"/>
    <x v="9"/>
    <x v="4"/>
    <x v="82"/>
    <x v="7"/>
    <x v="13"/>
    <s v="Non-UAS"/>
    <x v="0"/>
    <x v="0"/>
    <x v="0"/>
    <x v="8"/>
    <x v="0"/>
    <n v="9261"/>
    <x v="0"/>
    <n v="31.31324200913242"/>
    <n v="192"/>
    <x v="0"/>
    <x v="0"/>
    <x v="0"/>
    <x v="1"/>
    <x v="0"/>
  </r>
  <r>
    <n v="1144403"/>
    <x v="0"/>
    <x v="2"/>
    <x v="3"/>
    <x v="9"/>
    <x v="4"/>
    <x v="82"/>
    <x v="7"/>
    <x v="13"/>
    <s v="Non-UAS"/>
    <x v="0"/>
    <x v="0"/>
    <x v="0"/>
    <x v="8"/>
    <x v="0"/>
    <n v="9675"/>
    <x v="0"/>
    <n v="30.178995433789954"/>
    <n v="176"/>
    <x v="0"/>
    <x v="0"/>
    <x v="0"/>
    <x v="1"/>
    <x v="0"/>
  </r>
  <r>
    <n v="1040625"/>
    <x v="0"/>
    <x v="2"/>
    <x v="3"/>
    <x v="3"/>
    <x v="4"/>
    <x v="82"/>
    <x v="7"/>
    <x v="13"/>
    <s v="Non-UAS"/>
    <x v="0"/>
    <x v="0"/>
    <x v="0"/>
    <x v="8"/>
    <x v="0"/>
    <n v="10416"/>
    <x v="0"/>
    <n v="28.150273224043715"/>
    <n v="59"/>
    <x v="0"/>
    <x v="0"/>
    <x v="0"/>
    <x v="1"/>
    <x v="0"/>
  </r>
  <r>
    <n v="1052515"/>
    <x v="0"/>
    <x v="2"/>
    <x v="3"/>
    <x v="3"/>
    <x v="4"/>
    <x v="82"/>
    <x v="7"/>
    <x v="13"/>
    <s v="Non-UAS"/>
    <x v="0"/>
    <x v="0"/>
    <x v="0"/>
    <x v="8"/>
    <x v="0"/>
    <n v="9205"/>
    <x v="0"/>
    <n v="31.466666666666669"/>
    <n v="54"/>
    <x v="0"/>
    <x v="0"/>
    <x v="0"/>
    <x v="1"/>
    <x v="0"/>
  </r>
  <r>
    <n v="1111635"/>
    <x v="0"/>
    <x v="2"/>
    <x v="3"/>
    <x v="3"/>
    <x v="4"/>
    <x v="82"/>
    <x v="7"/>
    <x v="13"/>
    <s v="Non-UAS"/>
    <x v="0"/>
    <x v="0"/>
    <x v="0"/>
    <x v="8"/>
    <x v="0"/>
    <n v="8163"/>
    <x v="0"/>
    <n v="34.318721461187216"/>
    <n v="43"/>
    <x v="0"/>
    <x v="0"/>
    <x v="0"/>
    <x v="1"/>
    <x v="0"/>
  </r>
  <r>
    <n v="1124025"/>
    <x v="0"/>
    <x v="2"/>
    <x v="3"/>
    <x v="3"/>
    <x v="4"/>
    <x v="82"/>
    <x v="7"/>
    <x v="13"/>
    <s v="Non-UAS"/>
    <x v="0"/>
    <x v="0"/>
    <x v="0"/>
    <x v="8"/>
    <x v="0"/>
    <n v="9334"/>
    <x v="0"/>
    <n v="31.113242009132421"/>
    <n v="108"/>
    <x v="0"/>
    <x v="0"/>
    <x v="0"/>
    <x v="1"/>
    <x v="0"/>
  </r>
  <r>
    <n v="1128312"/>
    <x v="0"/>
    <x v="2"/>
    <x v="3"/>
    <x v="3"/>
    <x v="4"/>
    <x v="82"/>
    <x v="7"/>
    <x v="13"/>
    <s v="Non-UAS"/>
    <x v="0"/>
    <x v="0"/>
    <x v="0"/>
    <x v="8"/>
    <x v="0"/>
    <n v="12815"/>
    <x v="0"/>
    <n v="21.581735159817352"/>
    <n v="57"/>
    <x v="0"/>
    <x v="0"/>
    <x v="0"/>
    <x v="1"/>
    <x v="0"/>
  </r>
  <r>
    <n v="1139018"/>
    <x v="0"/>
    <x v="2"/>
    <x v="3"/>
    <x v="3"/>
    <x v="4"/>
    <x v="82"/>
    <x v="7"/>
    <x v="13"/>
    <s v="Non-UAS"/>
    <x v="0"/>
    <x v="0"/>
    <x v="0"/>
    <x v="8"/>
    <x v="0"/>
    <n v="10192"/>
    <x v="0"/>
    <n v="28.762557077625573"/>
    <n v="45"/>
    <x v="0"/>
    <x v="0"/>
    <x v="0"/>
    <x v="1"/>
    <x v="0"/>
  </r>
  <r>
    <n v="1149046"/>
    <x v="0"/>
    <x v="2"/>
    <x v="3"/>
    <x v="3"/>
    <x v="4"/>
    <x v="82"/>
    <x v="7"/>
    <x v="13"/>
    <s v="Non-UAS"/>
    <x v="0"/>
    <x v="0"/>
    <x v="0"/>
    <x v="8"/>
    <x v="0"/>
    <n v="11194"/>
    <x v="0"/>
    <n v="26.020091324200916"/>
    <n v="26"/>
    <x v="0"/>
    <x v="0"/>
    <x v="0"/>
    <x v="1"/>
    <x v="0"/>
  </r>
  <r>
    <n v="1139405"/>
    <x v="0"/>
    <x v="2"/>
    <x v="3"/>
    <x v="1"/>
    <x v="4"/>
    <x v="82"/>
    <x v="7"/>
    <x v="13"/>
    <s v="Non-UAS"/>
    <x v="0"/>
    <x v="0"/>
    <x v="0"/>
    <x v="8"/>
    <x v="0"/>
    <n v="8794"/>
    <x v="0"/>
    <n v="32.590163934426229"/>
    <n v="58"/>
    <x v="0"/>
    <x v="0"/>
    <x v="0"/>
    <x v="1"/>
    <x v="0"/>
  </r>
  <r>
    <n v="786019"/>
    <x v="0"/>
    <x v="2"/>
    <x v="3"/>
    <x v="2"/>
    <x v="4"/>
    <x v="82"/>
    <x v="7"/>
    <x v="13"/>
    <s v="Non-UAS"/>
    <x v="0"/>
    <x v="0"/>
    <x v="0"/>
    <x v="0"/>
    <x v="0"/>
    <n v="8937"/>
    <x v="0"/>
    <n v="32.199453551912569"/>
    <n v="142"/>
    <x v="0"/>
    <x v="0"/>
    <x v="0"/>
    <x v="1"/>
    <x v="0"/>
  </r>
  <r>
    <n v="953375"/>
    <x v="0"/>
    <x v="2"/>
    <x v="3"/>
    <x v="2"/>
    <x v="4"/>
    <x v="82"/>
    <x v="7"/>
    <x v="13"/>
    <s v="Non-UAS"/>
    <x v="0"/>
    <x v="0"/>
    <x v="0"/>
    <x v="1"/>
    <x v="1"/>
    <n v="11205"/>
    <x v="0"/>
    <n v="25.989954337899544"/>
    <n v="9"/>
    <x v="0"/>
    <x v="0"/>
    <x v="0"/>
    <x v="1"/>
    <x v="0"/>
  </r>
  <r>
    <n v="980643"/>
    <x v="0"/>
    <x v="2"/>
    <x v="3"/>
    <x v="2"/>
    <x v="4"/>
    <x v="82"/>
    <x v="7"/>
    <x v="13"/>
    <s v="Non-UAS"/>
    <x v="0"/>
    <x v="0"/>
    <x v="0"/>
    <x v="8"/>
    <x v="0"/>
    <n v="11809"/>
    <x v="0"/>
    <n v="24.33606557377049"/>
    <n v="161"/>
    <x v="0"/>
    <x v="0"/>
    <x v="0"/>
    <x v="1"/>
    <x v="0"/>
  </r>
  <r>
    <n v="1110860"/>
    <x v="0"/>
    <x v="2"/>
    <x v="3"/>
    <x v="2"/>
    <x v="4"/>
    <x v="82"/>
    <x v="7"/>
    <x v="13"/>
    <s v="Non-UAS"/>
    <x v="0"/>
    <x v="0"/>
    <x v="0"/>
    <x v="8"/>
    <x v="0"/>
    <n v="7160"/>
    <x v="0"/>
    <n v="37.06392694063927"/>
    <n v="169"/>
    <x v="0"/>
    <x v="0"/>
    <x v="0"/>
    <x v="1"/>
    <x v="0"/>
  </r>
  <r>
    <n v="1136951"/>
    <x v="0"/>
    <x v="2"/>
    <x v="3"/>
    <x v="2"/>
    <x v="4"/>
    <x v="82"/>
    <x v="7"/>
    <x v="13"/>
    <s v="Non-UAS"/>
    <x v="0"/>
    <x v="0"/>
    <x v="0"/>
    <x v="8"/>
    <x v="1"/>
    <n v="11550"/>
    <x v="0"/>
    <n v="25.044748858447491"/>
    <n v="103"/>
    <x v="0"/>
    <x v="0"/>
    <x v="0"/>
    <x v="1"/>
    <x v="0"/>
  </r>
  <r>
    <n v="1156470"/>
    <x v="0"/>
    <x v="2"/>
    <x v="3"/>
    <x v="2"/>
    <x v="4"/>
    <x v="82"/>
    <x v="7"/>
    <x v="13"/>
    <s v="Non-UAS"/>
    <x v="0"/>
    <x v="0"/>
    <x v="0"/>
    <x v="8"/>
    <x v="1"/>
    <n v="11732"/>
    <x v="0"/>
    <n v="24.546448087431692"/>
    <n v="116"/>
    <x v="0"/>
    <x v="0"/>
    <x v="0"/>
    <x v="1"/>
    <x v="0"/>
  </r>
  <r>
    <n v="1156716"/>
    <x v="0"/>
    <x v="2"/>
    <x v="3"/>
    <x v="2"/>
    <x v="4"/>
    <x v="82"/>
    <x v="7"/>
    <x v="13"/>
    <s v="Non-UAS"/>
    <x v="0"/>
    <x v="0"/>
    <x v="0"/>
    <x v="8"/>
    <x v="0"/>
    <n v="12558"/>
    <x v="0"/>
    <n v="22.285844748858448"/>
    <n v="73"/>
    <x v="0"/>
    <x v="0"/>
    <x v="0"/>
    <x v="1"/>
    <x v="0"/>
  </r>
  <r>
    <n v="1163718"/>
    <x v="0"/>
    <x v="2"/>
    <x v="3"/>
    <x v="2"/>
    <x v="4"/>
    <x v="82"/>
    <x v="7"/>
    <x v="13"/>
    <s v="Non-UAS"/>
    <x v="0"/>
    <x v="0"/>
    <x v="0"/>
    <x v="8"/>
    <x v="0"/>
    <n v="11431"/>
    <x v="0"/>
    <n v="25.370776255707764"/>
    <n v="125"/>
    <x v="0"/>
    <x v="0"/>
    <x v="0"/>
    <x v="1"/>
    <x v="0"/>
  </r>
  <r>
    <n v="1167863"/>
    <x v="0"/>
    <x v="2"/>
    <x v="3"/>
    <x v="2"/>
    <x v="4"/>
    <x v="82"/>
    <x v="7"/>
    <x v="13"/>
    <s v="Non-UAS"/>
    <x v="0"/>
    <x v="0"/>
    <x v="0"/>
    <x v="8"/>
    <x v="0"/>
    <n v="7755"/>
    <x v="0"/>
    <n v="35.436529680365297"/>
    <n v="15.339"/>
    <x v="0"/>
    <x v="0"/>
    <x v="0"/>
    <x v="1"/>
    <x v="0"/>
  </r>
  <r>
    <n v="85786"/>
    <x v="0"/>
    <x v="2"/>
    <x v="3"/>
    <x v="0"/>
    <x v="4"/>
    <x v="82"/>
    <x v="7"/>
    <x v="13"/>
    <s v="Non-UAS"/>
    <x v="0"/>
    <x v="0"/>
    <x v="0"/>
    <x v="3"/>
    <x v="0"/>
    <n v="5545"/>
    <x v="0"/>
    <n v="41.485844748858447"/>
    <n v="165"/>
    <x v="0"/>
    <x v="0"/>
    <x v="1"/>
    <x v="1"/>
    <x v="0"/>
  </r>
  <r>
    <n v="109329"/>
    <x v="0"/>
    <x v="2"/>
    <x v="3"/>
    <x v="0"/>
    <x v="4"/>
    <x v="82"/>
    <x v="7"/>
    <x v="13"/>
    <s v="Non-UAS"/>
    <x v="0"/>
    <x v="0"/>
    <x v="0"/>
    <x v="3"/>
    <x v="0"/>
    <n v="7253"/>
    <x v="0"/>
    <n v="36.809132420091323"/>
    <n v="114.33500000000001"/>
    <x v="0"/>
    <x v="0"/>
    <x v="1"/>
    <x v="1"/>
    <x v="0"/>
  </r>
  <r>
    <n v="153736"/>
    <x v="0"/>
    <x v="2"/>
    <x v="3"/>
    <x v="0"/>
    <x v="4"/>
    <x v="82"/>
    <x v="7"/>
    <x v="13"/>
    <s v="Non-UAS"/>
    <x v="0"/>
    <x v="0"/>
    <x v="0"/>
    <x v="5"/>
    <x v="0"/>
    <n v="4506"/>
    <x v="0"/>
    <n v="44.330601092896174"/>
    <n v="57"/>
    <x v="0"/>
    <x v="0"/>
    <x v="3"/>
    <x v="1"/>
    <x v="0"/>
  </r>
  <r>
    <n v="345476"/>
    <x v="0"/>
    <x v="2"/>
    <x v="3"/>
    <x v="0"/>
    <x v="4"/>
    <x v="82"/>
    <x v="7"/>
    <x v="13"/>
    <s v="Non-UAS"/>
    <x v="0"/>
    <x v="0"/>
    <x v="0"/>
    <x v="8"/>
    <x v="0"/>
    <n v="6961"/>
    <x v="0"/>
    <n v="37.609132420091321"/>
    <n v="38"/>
    <x v="0"/>
    <x v="0"/>
    <x v="0"/>
    <x v="1"/>
    <x v="0"/>
  </r>
  <r>
    <n v="466871"/>
    <x v="0"/>
    <x v="2"/>
    <x v="3"/>
    <x v="0"/>
    <x v="4"/>
    <x v="82"/>
    <x v="7"/>
    <x v="13"/>
    <s v="Non-UAS"/>
    <x v="0"/>
    <x v="0"/>
    <x v="0"/>
    <x v="8"/>
    <x v="0"/>
    <n v="7328"/>
    <x v="0"/>
    <n v="36.603825136612024"/>
    <n v="47"/>
    <x v="0"/>
    <x v="0"/>
    <x v="0"/>
    <x v="1"/>
    <x v="0"/>
  </r>
  <r>
    <n v="529151"/>
    <x v="0"/>
    <x v="2"/>
    <x v="3"/>
    <x v="0"/>
    <x v="4"/>
    <x v="82"/>
    <x v="7"/>
    <x v="13"/>
    <s v="Non-UAS"/>
    <x v="0"/>
    <x v="0"/>
    <x v="0"/>
    <x v="1"/>
    <x v="0"/>
    <n v="7188"/>
    <x v="0"/>
    <n v="36.987214611872147"/>
    <n v="51"/>
    <x v="0"/>
    <x v="0"/>
    <x v="0"/>
    <x v="1"/>
    <x v="0"/>
  </r>
  <r>
    <n v="567817"/>
    <x v="0"/>
    <x v="2"/>
    <x v="3"/>
    <x v="0"/>
    <x v="4"/>
    <x v="82"/>
    <x v="7"/>
    <x v="13"/>
    <s v="Non-UAS"/>
    <x v="0"/>
    <x v="0"/>
    <x v="0"/>
    <x v="1"/>
    <x v="0"/>
    <n v="5159"/>
    <x v="0"/>
    <n v="42.543378995433791"/>
    <n v="102.75"/>
    <x v="0"/>
    <x v="0"/>
    <x v="0"/>
    <x v="1"/>
    <x v="0"/>
  </r>
  <r>
    <n v="569287"/>
    <x v="0"/>
    <x v="2"/>
    <x v="3"/>
    <x v="0"/>
    <x v="4"/>
    <x v="82"/>
    <x v="7"/>
    <x v="13"/>
    <s v="Non-UAS"/>
    <x v="0"/>
    <x v="0"/>
    <x v="0"/>
    <x v="1"/>
    <x v="0"/>
    <n v="7960"/>
    <x v="0"/>
    <n v="34.87488584474886"/>
    <n v="38"/>
    <x v="0"/>
    <x v="0"/>
    <x v="0"/>
    <x v="1"/>
    <x v="0"/>
  </r>
  <r>
    <n v="642273"/>
    <x v="0"/>
    <x v="2"/>
    <x v="3"/>
    <x v="0"/>
    <x v="4"/>
    <x v="82"/>
    <x v="7"/>
    <x v="13"/>
    <s v="Non-UAS"/>
    <x v="0"/>
    <x v="0"/>
    <x v="0"/>
    <x v="8"/>
    <x v="0"/>
    <n v="9440"/>
    <x v="0"/>
    <n v="30.822831050228313"/>
    <n v="172.005"/>
    <x v="0"/>
    <x v="0"/>
    <x v="0"/>
    <x v="1"/>
    <x v="0"/>
  </r>
  <r>
    <n v="692679"/>
    <x v="0"/>
    <x v="2"/>
    <x v="3"/>
    <x v="0"/>
    <x v="4"/>
    <x v="82"/>
    <x v="7"/>
    <x v="13"/>
    <s v="Non-UAS"/>
    <x v="0"/>
    <x v="0"/>
    <x v="0"/>
    <x v="1"/>
    <x v="0"/>
    <n v="9001"/>
    <x v="0"/>
    <n v="32.024590163934427"/>
    <n v="166"/>
    <x v="0"/>
    <x v="0"/>
    <x v="0"/>
    <x v="1"/>
    <x v="0"/>
  </r>
  <r>
    <n v="714364"/>
    <x v="0"/>
    <x v="2"/>
    <x v="3"/>
    <x v="0"/>
    <x v="4"/>
    <x v="82"/>
    <x v="7"/>
    <x v="13"/>
    <s v="Non-UAS"/>
    <x v="0"/>
    <x v="0"/>
    <x v="0"/>
    <x v="1"/>
    <x v="0"/>
    <n v="8770"/>
    <x v="0"/>
    <n v="32.655737704918032"/>
    <n v="90"/>
    <x v="0"/>
    <x v="0"/>
    <x v="0"/>
    <x v="1"/>
    <x v="0"/>
  </r>
  <r>
    <n v="729176"/>
    <x v="0"/>
    <x v="2"/>
    <x v="3"/>
    <x v="0"/>
    <x v="4"/>
    <x v="82"/>
    <x v="7"/>
    <x v="13"/>
    <s v="Non-UAS"/>
    <x v="0"/>
    <x v="0"/>
    <x v="0"/>
    <x v="14"/>
    <x v="0"/>
    <n v="9259"/>
    <x v="0"/>
    <n v="31.318721461187216"/>
    <n v="23"/>
    <x v="0"/>
    <x v="0"/>
    <x v="0"/>
    <x v="1"/>
    <x v="0"/>
  </r>
  <r>
    <n v="738164"/>
    <x v="0"/>
    <x v="2"/>
    <x v="3"/>
    <x v="0"/>
    <x v="4"/>
    <x v="82"/>
    <x v="7"/>
    <x v="13"/>
    <s v="Non-UAS"/>
    <x v="0"/>
    <x v="0"/>
    <x v="0"/>
    <x v="13"/>
    <x v="0"/>
    <n v="9154"/>
    <x v="0"/>
    <n v="31.606392694063928"/>
    <n v="6"/>
    <x v="0"/>
    <x v="0"/>
    <x v="1"/>
    <x v="1"/>
    <x v="0"/>
  </r>
  <r>
    <n v="745914"/>
    <x v="0"/>
    <x v="2"/>
    <x v="3"/>
    <x v="0"/>
    <x v="4"/>
    <x v="82"/>
    <x v="7"/>
    <x v="13"/>
    <s v="Non-UAS"/>
    <x v="0"/>
    <x v="0"/>
    <x v="0"/>
    <x v="1"/>
    <x v="0"/>
    <n v="9458"/>
    <x v="0"/>
    <n v="30.773515981735162"/>
    <n v="61"/>
    <x v="0"/>
    <x v="0"/>
    <x v="0"/>
    <x v="1"/>
    <x v="0"/>
  </r>
  <r>
    <n v="748442"/>
    <x v="0"/>
    <x v="2"/>
    <x v="3"/>
    <x v="0"/>
    <x v="4"/>
    <x v="82"/>
    <x v="7"/>
    <x v="13"/>
    <s v="Non-UAS"/>
    <x v="0"/>
    <x v="0"/>
    <x v="0"/>
    <x v="0"/>
    <x v="1"/>
    <n v="5585"/>
    <x v="0"/>
    <n v="41.376255707762553"/>
    <n v="90.006"/>
    <x v="0"/>
    <x v="0"/>
    <x v="0"/>
    <x v="1"/>
    <x v="0"/>
  </r>
  <r>
    <n v="803520"/>
    <x v="0"/>
    <x v="2"/>
    <x v="3"/>
    <x v="0"/>
    <x v="4"/>
    <x v="82"/>
    <x v="7"/>
    <x v="13"/>
    <s v="Non-UAS"/>
    <x v="0"/>
    <x v="0"/>
    <x v="0"/>
    <x v="1"/>
    <x v="0"/>
    <n v="4084"/>
    <x v="0"/>
    <n v="45.485844748858447"/>
    <n v="163"/>
    <x v="0"/>
    <x v="0"/>
    <x v="0"/>
    <x v="1"/>
    <x v="0"/>
  </r>
  <r>
    <n v="805895"/>
    <x v="0"/>
    <x v="2"/>
    <x v="3"/>
    <x v="0"/>
    <x v="4"/>
    <x v="82"/>
    <x v="7"/>
    <x v="13"/>
    <s v="Non-UAS"/>
    <x v="0"/>
    <x v="0"/>
    <x v="0"/>
    <x v="1"/>
    <x v="0"/>
    <n v="9773"/>
    <x v="0"/>
    <n v="29.910502283105025"/>
    <n v="46"/>
    <x v="0"/>
    <x v="0"/>
    <x v="0"/>
    <x v="1"/>
    <x v="0"/>
  </r>
  <r>
    <n v="807348"/>
    <x v="0"/>
    <x v="2"/>
    <x v="3"/>
    <x v="0"/>
    <x v="4"/>
    <x v="82"/>
    <x v="7"/>
    <x v="13"/>
    <s v="Non-UAS"/>
    <x v="0"/>
    <x v="0"/>
    <x v="0"/>
    <x v="1"/>
    <x v="0"/>
    <n v="9675"/>
    <x v="0"/>
    <n v="30.178995433789954"/>
    <n v="26"/>
    <x v="0"/>
    <x v="0"/>
    <x v="0"/>
    <x v="1"/>
    <x v="0"/>
  </r>
  <r>
    <n v="808123"/>
    <x v="0"/>
    <x v="2"/>
    <x v="3"/>
    <x v="0"/>
    <x v="4"/>
    <x v="82"/>
    <x v="7"/>
    <x v="13"/>
    <s v="Non-UAS"/>
    <x v="0"/>
    <x v="0"/>
    <x v="0"/>
    <x v="1"/>
    <x v="0"/>
    <n v="10038"/>
    <x v="0"/>
    <n v="29.18447488584475"/>
    <n v="68"/>
    <x v="0"/>
    <x v="0"/>
    <x v="0"/>
    <x v="1"/>
    <x v="0"/>
  </r>
  <r>
    <n v="813568"/>
    <x v="0"/>
    <x v="2"/>
    <x v="3"/>
    <x v="0"/>
    <x v="4"/>
    <x v="82"/>
    <x v="7"/>
    <x v="13"/>
    <s v="Non-UAS"/>
    <x v="0"/>
    <x v="0"/>
    <x v="0"/>
    <x v="1"/>
    <x v="0"/>
    <n v="10328"/>
    <x v="0"/>
    <n v="28.39071038251366"/>
    <n v="142"/>
    <x v="0"/>
    <x v="0"/>
    <x v="0"/>
    <x v="1"/>
    <x v="0"/>
  </r>
  <r>
    <n v="813974"/>
    <x v="0"/>
    <x v="2"/>
    <x v="3"/>
    <x v="0"/>
    <x v="4"/>
    <x v="82"/>
    <x v="7"/>
    <x v="13"/>
    <s v="Non-UAS"/>
    <x v="0"/>
    <x v="0"/>
    <x v="0"/>
    <x v="14"/>
    <x v="0"/>
    <n v="10344"/>
    <x v="0"/>
    <n v="28.346994535519126"/>
    <n v="31"/>
    <x v="0"/>
    <x v="0"/>
    <x v="0"/>
    <x v="1"/>
    <x v="0"/>
  </r>
  <r>
    <n v="867703"/>
    <x v="0"/>
    <x v="2"/>
    <x v="3"/>
    <x v="0"/>
    <x v="4"/>
    <x v="82"/>
    <x v="7"/>
    <x v="13"/>
    <s v="Non-UAS"/>
    <x v="0"/>
    <x v="0"/>
    <x v="0"/>
    <x v="1"/>
    <x v="0"/>
    <n v="10500"/>
    <x v="0"/>
    <n v="27.920765027322403"/>
    <n v="125"/>
    <x v="0"/>
    <x v="0"/>
    <x v="0"/>
    <x v="1"/>
    <x v="0"/>
  </r>
  <r>
    <n v="875686"/>
    <x v="0"/>
    <x v="2"/>
    <x v="3"/>
    <x v="0"/>
    <x v="4"/>
    <x v="82"/>
    <x v="7"/>
    <x v="13"/>
    <s v="Non-UAS"/>
    <x v="0"/>
    <x v="0"/>
    <x v="0"/>
    <x v="14"/>
    <x v="1"/>
    <n v="9318"/>
    <x v="0"/>
    <n v="31.157077625570778"/>
    <n v="115"/>
    <x v="0"/>
    <x v="0"/>
    <x v="0"/>
    <x v="1"/>
    <x v="0"/>
  </r>
  <r>
    <n v="878887"/>
    <x v="0"/>
    <x v="2"/>
    <x v="3"/>
    <x v="0"/>
    <x v="4"/>
    <x v="82"/>
    <x v="7"/>
    <x v="13"/>
    <s v="Non-UAS"/>
    <x v="0"/>
    <x v="0"/>
    <x v="0"/>
    <x v="8"/>
    <x v="0"/>
    <n v="9514"/>
    <x v="0"/>
    <n v="30.620091324200914"/>
    <n v="0"/>
    <x v="0"/>
    <x v="0"/>
    <x v="0"/>
    <x v="1"/>
    <x v="0"/>
  </r>
  <r>
    <n v="879681"/>
    <x v="0"/>
    <x v="2"/>
    <x v="3"/>
    <x v="0"/>
    <x v="4"/>
    <x v="82"/>
    <x v="7"/>
    <x v="13"/>
    <s v="Non-UAS"/>
    <x v="0"/>
    <x v="0"/>
    <x v="0"/>
    <x v="1"/>
    <x v="0"/>
    <n v="9993"/>
    <x v="0"/>
    <n v="29.307762557077627"/>
    <n v="56"/>
    <x v="0"/>
    <x v="0"/>
    <x v="0"/>
    <x v="1"/>
    <x v="0"/>
  </r>
  <r>
    <n v="885361"/>
    <x v="0"/>
    <x v="2"/>
    <x v="3"/>
    <x v="0"/>
    <x v="4"/>
    <x v="82"/>
    <x v="7"/>
    <x v="13"/>
    <s v="Non-UAS"/>
    <x v="0"/>
    <x v="0"/>
    <x v="0"/>
    <x v="1"/>
    <x v="0"/>
    <n v="11514"/>
    <x v="0"/>
    <n v="25.143378995433793"/>
    <n v="44"/>
    <x v="0"/>
    <x v="0"/>
    <x v="0"/>
    <x v="1"/>
    <x v="0"/>
  </r>
  <r>
    <n v="886533"/>
    <x v="0"/>
    <x v="2"/>
    <x v="3"/>
    <x v="0"/>
    <x v="4"/>
    <x v="82"/>
    <x v="7"/>
    <x v="13"/>
    <s v="Non-UAS"/>
    <x v="0"/>
    <x v="0"/>
    <x v="0"/>
    <x v="2"/>
    <x v="0"/>
    <n v="10571"/>
    <x v="0"/>
    <n v="27.726775956284154"/>
    <n v="58"/>
    <x v="0"/>
    <x v="0"/>
    <x v="1"/>
    <x v="1"/>
    <x v="0"/>
  </r>
  <r>
    <n v="895127"/>
    <x v="0"/>
    <x v="2"/>
    <x v="3"/>
    <x v="0"/>
    <x v="4"/>
    <x v="82"/>
    <x v="7"/>
    <x v="13"/>
    <s v="Non-UAS"/>
    <x v="0"/>
    <x v="0"/>
    <x v="0"/>
    <x v="1"/>
    <x v="0"/>
    <n v="10613"/>
    <x v="0"/>
    <n v="27.611872146118724"/>
    <n v="33"/>
    <x v="0"/>
    <x v="0"/>
    <x v="0"/>
    <x v="1"/>
    <x v="0"/>
  </r>
  <r>
    <n v="906546"/>
    <x v="0"/>
    <x v="2"/>
    <x v="3"/>
    <x v="0"/>
    <x v="4"/>
    <x v="82"/>
    <x v="7"/>
    <x v="13"/>
    <s v="Non-UAS"/>
    <x v="0"/>
    <x v="0"/>
    <x v="0"/>
    <x v="8"/>
    <x v="0"/>
    <n v="10728"/>
    <x v="0"/>
    <n v="27.296803652968038"/>
    <n v="159"/>
    <x v="0"/>
    <x v="0"/>
    <x v="0"/>
    <x v="1"/>
    <x v="0"/>
  </r>
  <r>
    <n v="911429"/>
    <x v="0"/>
    <x v="2"/>
    <x v="3"/>
    <x v="0"/>
    <x v="4"/>
    <x v="82"/>
    <x v="7"/>
    <x v="13"/>
    <s v="Non-UAS"/>
    <x v="0"/>
    <x v="0"/>
    <x v="0"/>
    <x v="10"/>
    <x v="0"/>
    <n v="10798"/>
    <x v="0"/>
    <n v="27.105022831050231"/>
    <n v="39"/>
    <x v="0"/>
    <x v="0"/>
    <x v="2"/>
    <x v="1"/>
    <x v="0"/>
  </r>
  <r>
    <n v="911910"/>
    <x v="0"/>
    <x v="2"/>
    <x v="3"/>
    <x v="0"/>
    <x v="4"/>
    <x v="82"/>
    <x v="7"/>
    <x v="13"/>
    <s v="Non-UAS"/>
    <x v="0"/>
    <x v="0"/>
    <x v="0"/>
    <x v="1"/>
    <x v="1"/>
    <n v="10824"/>
    <x v="0"/>
    <n v="27.033789954337902"/>
    <n v="87"/>
    <x v="0"/>
    <x v="0"/>
    <x v="0"/>
    <x v="1"/>
    <x v="0"/>
  </r>
  <r>
    <n v="915399"/>
    <x v="0"/>
    <x v="2"/>
    <x v="3"/>
    <x v="0"/>
    <x v="4"/>
    <x v="82"/>
    <x v="7"/>
    <x v="13"/>
    <s v="Non-UAS"/>
    <x v="0"/>
    <x v="0"/>
    <x v="0"/>
    <x v="8"/>
    <x v="1"/>
    <n v="11836"/>
    <x v="0"/>
    <n v="24.262295081967213"/>
    <n v="60"/>
    <x v="0"/>
    <x v="0"/>
    <x v="0"/>
    <x v="1"/>
    <x v="0"/>
  </r>
  <r>
    <n v="925633"/>
    <x v="0"/>
    <x v="2"/>
    <x v="3"/>
    <x v="0"/>
    <x v="4"/>
    <x v="82"/>
    <x v="7"/>
    <x v="13"/>
    <s v="Non-UAS"/>
    <x v="0"/>
    <x v="0"/>
    <x v="0"/>
    <x v="17"/>
    <x v="0"/>
    <n v="11004"/>
    <x v="0"/>
    <n v="26.540639269406395"/>
    <n v="33"/>
    <x v="0"/>
    <x v="0"/>
    <x v="1"/>
    <x v="1"/>
    <x v="0"/>
  </r>
  <r>
    <n v="929174"/>
    <x v="0"/>
    <x v="2"/>
    <x v="3"/>
    <x v="0"/>
    <x v="4"/>
    <x v="82"/>
    <x v="7"/>
    <x v="13"/>
    <s v="Non-UAS"/>
    <x v="0"/>
    <x v="0"/>
    <x v="0"/>
    <x v="10"/>
    <x v="0"/>
    <n v="10978"/>
    <x v="0"/>
    <n v="26.611872146118724"/>
    <n v="70"/>
    <x v="0"/>
    <x v="0"/>
    <x v="2"/>
    <x v="1"/>
    <x v="0"/>
  </r>
  <r>
    <n v="933995"/>
    <x v="0"/>
    <x v="2"/>
    <x v="3"/>
    <x v="0"/>
    <x v="4"/>
    <x v="82"/>
    <x v="7"/>
    <x v="13"/>
    <s v="Non-UAS"/>
    <x v="0"/>
    <x v="0"/>
    <x v="0"/>
    <x v="17"/>
    <x v="0"/>
    <n v="11591"/>
    <x v="0"/>
    <n v="24.932420091324204"/>
    <n v="51"/>
    <x v="0"/>
    <x v="0"/>
    <x v="1"/>
    <x v="1"/>
    <x v="0"/>
  </r>
  <r>
    <n v="943942"/>
    <x v="0"/>
    <x v="2"/>
    <x v="3"/>
    <x v="0"/>
    <x v="4"/>
    <x v="82"/>
    <x v="7"/>
    <x v="13"/>
    <s v="Non-UAS"/>
    <x v="0"/>
    <x v="0"/>
    <x v="0"/>
    <x v="14"/>
    <x v="0"/>
    <n v="10830"/>
    <x v="0"/>
    <n v="27.017351598173516"/>
    <n v="160"/>
    <x v="0"/>
    <x v="0"/>
    <x v="0"/>
    <x v="1"/>
    <x v="0"/>
  </r>
  <r>
    <n v="951749"/>
    <x v="0"/>
    <x v="2"/>
    <x v="3"/>
    <x v="0"/>
    <x v="4"/>
    <x v="82"/>
    <x v="7"/>
    <x v="13"/>
    <s v="Non-UAS"/>
    <x v="0"/>
    <x v="0"/>
    <x v="0"/>
    <x v="1"/>
    <x v="0"/>
    <n v="11270"/>
    <x v="0"/>
    <n v="25.811872146118723"/>
    <n v="178"/>
    <x v="0"/>
    <x v="0"/>
    <x v="0"/>
    <x v="1"/>
    <x v="0"/>
  </r>
  <r>
    <n v="954522"/>
    <x v="0"/>
    <x v="2"/>
    <x v="3"/>
    <x v="0"/>
    <x v="4"/>
    <x v="82"/>
    <x v="7"/>
    <x v="13"/>
    <s v="Non-UAS"/>
    <x v="0"/>
    <x v="0"/>
    <x v="0"/>
    <x v="1"/>
    <x v="0"/>
    <n v="12610"/>
    <x v="0"/>
    <n v="22.143378995433793"/>
    <n v="53"/>
    <x v="0"/>
    <x v="0"/>
    <x v="0"/>
    <x v="1"/>
    <x v="0"/>
  </r>
  <r>
    <n v="961399"/>
    <x v="0"/>
    <x v="2"/>
    <x v="3"/>
    <x v="0"/>
    <x v="4"/>
    <x v="82"/>
    <x v="7"/>
    <x v="13"/>
    <s v="Non-UAS"/>
    <x v="0"/>
    <x v="0"/>
    <x v="0"/>
    <x v="3"/>
    <x v="0"/>
    <n v="11941"/>
    <x v="0"/>
    <n v="23.975409836065573"/>
    <n v="32"/>
    <x v="0"/>
    <x v="0"/>
    <x v="1"/>
    <x v="1"/>
    <x v="0"/>
  </r>
  <r>
    <n v="969484"/>
    <x v="0"/>
    <x v="2"/>
    <x v="3"/>
    <x v="0"/>
    <x v="4"/>
    <x v="82"/>
    <x v="7"/>
    <x v="13"/>
    <s v="Non-UAS"/>
    <x v="0"/>
    <x v="0"/>
    <x v="0"/>
    <x v="8"/>
    <x v="0"/>
    <n v="11232"/>
    <x v="0"/>
    <n v="25.915981735159818"/>
    <n v="70"/>
    <x v="0"/>
    <x v="0"/>
    <x v="0"/>
    <x v="1"/>
    <x v="0"/>
  </r>
  <r>
    <n v="969573"/>
    <x v="0"/>
    <x v="2"/>
    <x v="3"/>
    <x v="0"/>
    <x v="4"/>
    <x v="82"/>
    <x v="7"/>
    <x v="13"/>
    <s v="Non-UAS"/>
    <x v="0"/>
    <x v="0"/>
    <x v="0"/>
    <x v="1"/>
    <x v="1"/>
    <n v="11751"/>
    <x v="0"/>
    <n v="24.494535519125684"/>
    <n v="53"/>
    <x v="0"/>
    <x v="0"/>
    <x v="0"/>
    <x v="1"/>
    <x v="0"/>
  </r>
  <r>
    <n v="969853"/>
    <x v="0"/>
    <x v="2"/>
    <x v="3"/>
    <x v="0"/>
    <x v="4"/>
    <x v="82"/>
    <x v="7"/>
    <x v="13"/>
    <s v="Non-UAS"/>
    <x v="0"/>
    <x v="0"/>
    <x v="0"/>
    <x v="8"/>
    <x v="0"/>
    <n v="10990"/>
    <x v="0"/>
    <n v="26.578995433789956"/>
    <n v="135"/>
    <x v="0"/>
    <x v="0"/>
    <x v="0"/>
    <x v="1"/>
    <x v="0"/>
  </r>
  <r>
    <n v="974522"/>
    <x v="0"/>
    <x v="2"/>
    <x v="3"/>
    <x v="0"/>
    <x v="4"/>
    <x v="82"/>
    <x v="7"/>
    <x v="13"/>
    <s v="Non-UAS"/>
    <x v="0"/>
    <x v="0"/>
    <x v="0"/>
    <x v="18"/>
    <x v="0"/>
    <n v="12553"/>
    <x v="0"/>
    <n v="22.299543378995434"/>
    <n v="111"/>
    <x v="0"/>
    <x v="0"/>
    <x v="1"/>
    <x v="1"/>
    <x v="0"/>
  </r>
  <r>
    <n v="978129"/>
    <x v="0"/>
    <x v="2"/>
    <x v="3"/>
    <x v="0"/>
    <x v="4"/>
    <x v="82"/>
    <x v="7"/>
    <x v="13"/>
    <s v="Non-UAS"/>
    <x v="0"/>
    <x v="0"/>
    <x v="0"/>
    <x v="1"/>
    <x v="0"/>
    <n v="12150"/>
    <x v="0"/>
    <n v="23.403652968036532"/>
    <n v="52"/>
    <x v="0"/>
    <x v="0"/>
    <x v="0"/>
    <x v="1"/>
    <x v="0"/>
  </r>
  <r>
    <n v="981820"/>
    <x v="0"/>
    <x v="2"/>
    <x v="3"/>
    <x v="0"/>
    <x v="4"/>
    <x v="82"/>
    <x v="7"/>
    <x v="13"/>
    <s v="Non-UAS"/>
    <x v="0"/>
    <x v="0"/>
    <x v="0"/>
    <x v="1"/>
    <x v="0"/>
    <n v="12393"/>
    <x v="0"/>
    <n v="22.737899543378997"/>
    <n v="86"/>
    <x v="0"/>
    <x v="0"/>
    <x v="0"/>
    <x v="1"/>
    <x v="0"/>
  </r>
  <r>
    <n v="983011"/>
    <x v="0"/>
    <x v="2"/>
    <x v="3"/>
    <x v="0"/>
    <x v="4"/>
    <x v="82"/>
    <x v="7"/>
    <x v="13"/>
    <s v="Non-UAS"/>
    <x v="0"/>
    <x v="0"/>
    <x v="0"/>
    <x v="8"/>
    <x v="1"/>
    <n v="8701"/>
    <x v="0"/>
    <n v="32.844748858447488"/>
    <n v="82"/>
    <x v="0"/>
    <x v="0"/>
    <x v="0"/>
    <x v="1"/>
    <x v="0"/>
  </r>
  <r>
    <n v="996238"/>
    <x v="0"/>
    <x v="2"/>
    <x v="3"/>
    <x v="0"/>
    <x v="4"/>
    <x v="82"/>
    <x v="7"/>
    <x v="13"/>
    <s v="Non-UAS"/>
    <x v="0"/>
    <x v="0"/>
    <x v="0"/>
    <x v="8"/>
    <x v="0"/>
    <n v="12030"/>
    <x v="0"/>
    <n v="23.73224043715847"/>
    <n v="46"/>
    <x v="0"/>
    <x v="0"/>
    <x v="0"/>
    <x v="1"/>
    <x v="0"/>
  </r>
  <r>
    <n v="1006288"/>
    <x v="0"/>
    <x v="2"/>
    <x v="3"/>
    <x v="0"/>
    <x v="4"/>
    <x v="82"/>
    <x v="7"/>
    <x v="13"/>
    <s v="Non-UAS"/>
    <x v="0"/>
    <x v="0"/>
    <x v="0"/>
    <x v="8"/>
    <x v="0"/>
    <n v="12516"/>
    <x v="0"/>
    <n v="22.400913242009132"/>
    <n v="68"/>
    <x v="0"/>
    <x v="0"/>
    <x v="0"/>
    <x v="1"/>
    <x v="0"/>
  </r>
  <r>
    <n v="1018751"/>
    <x v="0"/>
    <x v="2"/>
    <x v="3"/>
    <x v="0"/>
    <x v="4"/>
    <x v="82"/>
    <x v="7"/>
    <x v="13"/>
    <s v="Non-UAS"/>
    <x v="0"/>
    <x v="0"/>
    <x v="0"/>
    <x v="8"/>
    <x v="0"/>
    <n v="11532"/>
    <x v="0"/>
    <n v="25.094063926940642"/>
    <n v="46"/>
    <x v="0"/>
    <x v="0"/>
    <x v="0"/>
    <x v="1"/>
    <x v="0"/>
  </r>
  <r>
    <n v="1028067"/>
    <x v="0"/>
    <x v="2"/>
    <x v="3"/>
    <x v="0"/>
    <x v="4"/>
    <x v="82"/>
    <x v="7"/>
    <x v="13"/>
    <s v="Non-UAS"/>
    <x v="0"/>
    <x v="0"/>
    <x v="0"/>
    <x v="8"/>
    <x v="1"/>
    <n v="12879"/>
    <x v="0"/>
    <n v="21.406392694063928"/>
    <n v="57"/>
    <x v="0"/>
    <x v="0"/>
    <x v="0"/>
    <x v="1"/>
    <x v="0"/>
  </r>
  <r>
    <n v="1031258"/>
    <x v="0"/>
    <x v="2"/>
    <x v="3"/>
    <x v="0"/>
    <x v="4"/>
    <x v="82"/>
    <x v="7"/>
    <x v="13"/>
    <s v="Non-UAS"/>
    <x v="0"/>
    <x v="0"/>
    <x v="0"/>
    <x v="8"/>
    <x v="0"/>
    <n v="12716"/>
    <x v="0"/>
    <n v="21.852968036529681"/>
    <n v="43"/>
    <x v="0"/>
    <x v="0"/>
    <x v="0"/>
    <x v="1"/>
    <x v="0"/>
  </r>
  <r>
    <n v="1035273"/>
    <x v="0"/>
    <x v="2"/>
    <x v="3"/>
    <x v="0"/>
    <x v="4"/>
    <x v="82"/>
    <x v="7"/>
    <x v="13"/>
    <s v="Non-UAS"/>
    <x v="0"/>
    <x v="0"/>
    <x v="0"/>
    <x v="8"/>
    <x v="0"/>
    <n v="12882"/>
    <x v="0"/>
    <n v="21.398173515981735"/>
    <n v="53"/>
    <x v="0"/>
    <x v="0"/>
    <x v="0"/>
    <x v="1"/>
    <x v="0"/>
  </r>
  <r>
    <n v="1039962"/>
    <x v="0"/>
    <x v="2"/>
    <x v="3"/>
    <x v="0"/>
    <x v="4"/>
    <x v="82"/>
    <x v="7"/>
    <x v="13"/>
    <s v="Non-UAS"/>
    <x v="0"/>
    <x v="0"/>
    <x v="0"/>
    <x v="8"/>
    <x v="0"/>
    <n v="12757"/>
    <x v="0"/>
    <n v="21.740639269406394"/>
    <n v="69"/>
    <x v="0"/>
    <x v="0"/>
    <x v="0"/>
    <x v="1"/>
    <x v="0"/>
  </r>
  <r>
    <n v="1044606"/>
    <x v="0"/>
    <x v="2"/>
    <x v="3"/>
    <x v="0"/>
    <x v="4"/>
    <x v="82"/>
    <x v="7"/>
    <x v="13"/>
    <s v="Non-UAS"/>
    <x v="0"/>
    <x v="0"/>
    <x v="0"/>
    <x v="1"/>
    <x v="0"/>
    <n v="10144"/>
    <x v="0"/>
    <n v="28.894063926940639"/>
    <n v="14"/>
    <x v="0"/>
    <x v="0"/>
    <x v="0"/>
    <x v="1"/>
    <x v="0"/>
  </r>
  <r>
    <n v="1046728"/>
    <x v="0"/>
    <x v="2"/>
    <x v="3"/>
    <x v="0"/>
    <x v="4"/>
    <x v="82"/>
    <x v="7"/>
    <x v="13"/>
    <s v="Non-UAS"/>
    <x v="0"/>
    <x v="0"/>
    <x v="0"/>
    <x v="5"/>
    <x v="0"/>
    <n v="6283"/>
    <x v="0"/>
    <n v="39.466666666666669"/>
    <n v="23"/>
    <x v="0"/>
    <x v="0"/>
    <x v="3"/>
    <x v="1"/>
    <x v="0"/>
  </r>
  <r>
    <n v="1046803"/>
    <x v="0"/>
    <x v="2"/>
    <x v="3"/>
    <x v="0"/>
    <x v="4"/>
    <x v="82"/>
    <x v="7"/>
    <x v="13"/>
    <s v="Non-UAS"/>
    <x v="0"/>
    <x v="0"/>
    <x v="0"/>
    <x v="1"/>
    <x v="0"/>
    <n v="12291"/>
    <x v="0"/>
    <n v="23.017351598173516"/>
    <n v="38"/>
    <x v="0"/>
    <x v="0"/>
    <x v="0"/>
    <x v="1"/>
    <x v="0"/>
  </r>
  <r>
    <n v="1049601"/>
    <x v="0"/>
    <x v="2"/>
    <x v="3"/>
    <x v="0"/>
    <x v="4"/>
    <x v="82"/>
    <x v="7"/>
    <x v="13"/>
    <s v="Non-UAS"/>
    <x v="0"/>
    <x v="0"/>
    <x v="0"/>
    <x v="8"/>
    <x v="0"/>
    <n v="12331"/>
    <x v="0"/>
    <n v="22.907762557077628"/>
    <n v="125"/>
    <x v="0"/>
    <x v="0"/>
    <x v="0"/>
    <x v="1"/>
    <x v="0"/>
  </r>
  <r>
    <n v="1052139"/>
    <x v="0"/>
    <x v="2"/>
    <x v="3"/>
    <x v="0"/>
    <x v="4"/>
    <x v="82"/>
    <x v="7"/>
    <x v="13"/>
    <s v="Non-UAS"/>
    <x v="0"/>
    <x v="0"/>
    <x v="0"/>
    <x v="8"/>
    <x v="0"/>
    <n v="12337"/>
    <x v="0"/>
    <n v="22.891324200913242"/>
    <n v="64"/>
    <x v="0"/>
    <x v="0"/>
    <x v="0"/>
    <x v="1"/>
    <x v="0"/>
  </r>
  <r>
    <n v="1056806"/>
    <x v="0"/>
    <x v="2"/>
    <x v="3"/>
    <x v="0"/>
    <x v="4"/>
    <x v="82"/>
    <x v="7"/>
    <x v="13"/>
    <s v="Non-UAS"/>
    <x v="0"/>
    <x v="0"/>
    <x v="0"/>
    <x v="8"/>
    <x v="0"/>
    <n v="12581"/>
    <x v="0"/>
    <n v="22.222831050228312"/>
    <n v="140"/>
    <x v="0"/>
    <x v="0"/>
    <x v="0"/>
    <x v="1"/>
    <x v="0"/>
  </r>
  <r>
    <n v="1062937"/>
    <x v="0"/>
    <x v="2"/>
    <x v="3"/>
    <x v="0"/>
    <x v="4"/>
    <x v="82"/>
    <x v="7"/>
    <x v="13"/>
    <s v="Non-UAS"/>
    <x v="0"/>
    <x v="0"/>
    <x v="0"/>
    <x v="1"/>
    <x v="0"/>
    <n v="12672"/>
    <x v="0"/>
    <n v="21.973515981735162"/>
    <n v="81"/>
    <x v="0"/>
    <x v="0"/>
    <x v="0"/>
    <x v="1"/>
    <x v="0"/>
  </r>
  <r>
    <n v="1063488"/>
    <x v="0"/>
    <x v="2"/>
    <x v="3"/>
    <x v="0"/>
    <x v="4"/>
    <x v="82"/>
    <x v="7"/>
    <x v="13"/>
    <s v="Non-UAS"/>
    <x v="0"/>
    <x v="0"/>
    <x v="0"/>
    <x v="8"/>
    <x v="0"/>
    <n v="12505"/>
    <x v="0"/>
    <n v="22.431050228310504"/>
    <n v="115"/>
    <x v="0"/>
    <x v="0"/>
    <x v="0"/>
    <x v="1"/>
    <x v="0"/>
  </r>
  <r>
    <n v="1064986"/>
    <x v="0"/>
    <x v="2"/>
    <x v="3"/>
    <x v="0"/>
    <x v="4"/>
    <x v="82"/>
    <x v="7"/>
    <x v="13"/>
    <s v="Non-UAS"/>
    <x v="0"/>
    <x v="0"/>
    <x v="0"/>
    <x v="8"/>
    <x v="1"/>
    <n v="12056"/>
    <x v="0"/>
    <n v="23.661187214611875"/>
    <n v="46"/>
    <x v="0"/>
    <x v="0"/>
    <x v="0"/>
    <x v="1"/>
    <x v="0"/>
  </r>
  <r>
    <n v="1076318"/>
    <x v="0"/>
    <x v="2"/>
    <x v="3"/>
    <x v="0"/>
    <x v="4"/>
    <x v="82"/>
    <x v="7"/>
    <x v="13"/>
    <s v="Non-UAS"/>
    <x v="0"/>
    <x v="0"/>
    <x v="0"/>
    <x v="8"/>
    <x v="0"/>
    <n v="6059"/>
    <x v="0"/>
    <n v="40.079234972677597"/>
    <n v="62"/>
    <x v="0"/>
    <x v="0"/>
    <x v="0"/>
    <x v="1"/>
    <x v="0"/>
  </r>
  <r>
    <n v="1076483"/>
    <x v="0"/>
    <x v="2"/>
    <x v="3"/>
    <x v="0"/>
    <x v="4"/>
    <x v="82"/>
    <x v="7"/>
    <x v="13"/>
    <s v="Non-UAS"/>
    <x v="0"/>
    <x v="0"/>
    <x v="0"/>
    <x v="8"/>
    <x v="0"/>
    <n v="13391"/>
    <x v="0"/>
    <n v="20.005464480874316"/>
    <n v="28"/>
    <x v="0"/>
    <x v="0"/>
    <x v="0"/>
    <x v="1"/>
    <x v="0"/>
  </r>
  <r>
    <n v="1077155"/>
    <x v="0"/>
    <x v="2"/>
    <x v="3"/>
    <x v="0"/>
    <x v="4"/>
    <x v="82"/>
    <x v="7"/>
    <x v="13"/>
    <s v="Non-UAS"/>
    <x v="0"/>
    <x v="0"/>
    <x v="0"/>
    <x v="8"/>
    <x v="0"/>
    <n v="12961"/>
    <x v="0"/>
    <n v="21.18173515981735"/>
    <n v="74"/>
    <x v="0"/>
    <x v="0"/>
    <x v="0"/>
    <x v="1"/>
    <x v="0"/>
  </r>
  <r>
    <n v="1077717"/>
    <x v="0"/>
    <x v="2"/>
    <x v="3"/>
    <x v="0"/>
    <x v="4"/>
    <x v="82"/>
    <x v="7"/>
    <x v="13"/>
    <s v="Non-UAS"/>
    <x v="0"/>
    <x v="0"/>
    <x v="0"/>
    <x v="10"/>
    <x v="0"/>
    <n v="12865"/>
    <x v="0"/>
    <n v="21.44474885844749"/>
    <n v="75"/>
    <x v="0"/>
    <x v="0"/>
    <x v="2"/>
    <x v="1"/>
    <x v="0"/>
  </r>
  <r>
    <n v="1077762"/>
    <x v="0"/>
    <x v="2"/>
    <x v="3"/>
    <x v="0"/>
    <x v="4"/>
    <x v="82"/>
    <x v="7"/>
    <x v="13"/>
    <s v="Non-UAS"/>
    <x v="0"/>
    <x v="0"/>
    <x v="0"/>
    <x v="1"/>
    <x v="0"/>
    <n v="13506"/>
    <x v="0"/>
    <n v="19.691256830601091"/>
    <n v="40"/>
    <x v="0"/>
    <x v="0"/>
    <x v="0"/>
    <x v="1"/>
    <x v="0"/>
  </r>
  <r>
    <n v="1079595"/>
    <x v="0"/>
    <x v="2"/>
    <x v="3"/>
    <x v="0"/>
    <x v="4"/>
    <x v="82"/>
    <x v="7"/>
    <x v="13"/>
    <s v="Non-UAS"/>
    <x v="0"/>
    <x v="0"/>
    <x v="0"/>
    <x v="8"/>
    <x v="0"/>
    <n v="12857"/>
    <x v="0"/>
    <n v="21.466666666666669"/>
    <n v="65"/>
    <x v="0"/>
    <x v="0"/>
    <x v="0"/>
    <x v="1"/>
    <x v="0"/>
  </r>
  <r>
    <n v="1081420"/>
    <x v="0"/>
    <x v="2"/>
    <x v="3"/>
    <x v="0"/>
    <x v="4"/>
    <x v="82"/>
    <x v="7"/>
    <x v="13"/>
    <s v="Non-UAS"/>
    <x v="0"/>
    <x v="0"/>
    <x v="0"/>
    <x v="8"/>
    <x v="0"/>
    <n v="11510"/>
    <x v="0"/>
    <n v="25.154337899543382"/>
    <n v="113"/>
    <x v="0"/>
    <x v="0"/>
    <x v="0"/>
    <x v="1"/>
    <x v="0"/>
  </r>
  <r>
    <n v="1082914"/>
    <x v="0"/>
    <x v="2"/>
    <x v="3"/>
    <x v="0"/>
    <x v="4"/>
    <x v="82"/>
    <x v="7"/>
    <x v="13"/>
    <s v="Non-UAS"/>
    <x v="0"/>
    <x v="0"/>
    <x v="0"/>
    <x v="1"/>
    <x v="0"/>
    <n v="13680"/>
    <x v="0"/>
    <n v="19.214611872146119"/>
    <n v="35"/>
    <x v="0"/>
    <x v="0"/>
    <x v="0"/>
    <x v="1"/>
    <x v="0"/>
  </r>
  <r>
    <n v="1084220"/>
    <x v="0"/>
    <x v="2"/>
    <x v="3"/>
    <x v="0"/>
    <x v="4"/>
    <x v="82"/>
    <x v="7"/>
    <x v="13"/>
    <s v="Non-UAS"/>
    <x v="0"/>
    <x v="0"/>
    <x v="0"/>
    <x v="8"/>
    <x v="0"/>
    <n v="10800"/>
    <x v="0"/>
    <n v="27.099543378995435"/>
    <n v="95.006"/>
    <x v="0"/>
    <x v="0"/>
    <x v="0"/>
    <x v="1"/>
    <x v="0"/>
  </r>
  <r>
    <n v="1086248"/>
    <x v="0"/>
    <x v="2"/>
    <x v="3"/>
    <x v="0"/>
    <x v="4"/>
    <x v="82"/>
    <x v="7"/>
    <x v="13"/>
    <s v="Non-UAS"/>
    <x v="0"/>
    <x v="0"/>
    <x v="0"/>
    <x v="8"/>
    <x v="0"/>
    <n v="13309"/>
    <x v="0"/>
    <n v="20.229508196721312"/>
    <n v="73"/>
    <x v="0"/>
    <x v="0"/>
    <x v="0"/>
    <x v="1"/>
    <x v="0"/>
  </r>
  <r>
    <n v="1087097"/>
    <x v="0"/>
    <x v="2"/>
    <x v="3"/>
    <x v="0"/>
    <x v="4"/>
    <x v="82"/>
    <x v="7"/>
    <x v="13"/>
    <s v="Non-UAS"/>
    <x v="0"/>
    <x v="0"/>
    <x v="0"/>
    <x v="8"/>
    <x v="1"/>
    <n v="13013"/>
    <x v="0"/>
    <n v="21.039269406392695"/>
    <n v="64"/>
    <x v="0"/>
    <x v="0"/>
    <x v="0"/>
    <x v="1"/>
    <x v="0"/>
  </r>
  <r>
    <n v="1091001"/>
    <x v="0"/>
    <x v="2"/>
    <x v="3"/>
    <x v="0"/>
    <x v="4"/>
    <x v="82"/>
    <x v="7"/>
    <x v="13"/>
    <s v="Non-UAS"/>
    <x v="0"/>
    <x v="0"/>
    <x v="0"/>
    <x v="8"/>
    <x v="1"/>
    <n v="13130"/>
    <x v="0"/>
    <n v="20.718721461187215"/>
    <n v="50"/>
    <x v="0"/>
    <x v="0"/>
    <x v="0"/>
    <x v="1"/>
    <x v="0"/>
  </r>
  <r>
    <n v="1094065"/>
    <x v="0"/>
    <x v="2"/>
    <x v="3"/>
    <x v="0"/>
    <x v="4"/>
    <x v="82"/>
    <x v="7"/>
    <x v="13"/>
    <s v="Non-UAS"/>
    <x v="0"/>
    <x v="0"/>
    <x v="0"/>
    <x v="8"/>
    <x v="1"/>
    <n v="13067"/>
    <x v="0"/>
    <n v="20.891324200913242"/>
    <n v="16"/>
    <x v="0"/>
    <x v="0"/>
    <x v="0"/>
    <x v="1"/>
    <x v="0"/>
  </r>
  <r>
    <n v="1097371"/>
    <x v="0"/>
    <x v="2"/>
    <x v="3"/>
    <x v="0"/>
    <x v="4"/>
    <x v="82"/>
    <x v="7"/>
    <x v="13"/>
    <s v="Non-UAS"/>
    <x v="0"/>
    <x v="0"/>
    <x v="0"/>
    <x v="8"/>
    <x v="0"/>
    <n v="1665"/>
    <x v="0"/>
    <n v="52.10928961748634"/>
    <n v="42"/>
    <x v="0"/>
    <x v="0"/>
    <x v="0"/>
    <x v="1"/>
    <x v="0"/>
  </r>
  <r>
    <n v="1097653"/>
    <x v="0"/>
    <x v="2"/>
    <x v="3"/>
    <x v="0"/>
    <x v="4"/>
    <x v="82"/>
    <x v="7"/>
    <x v="13"/>
    <s v="Non-UAS"/>
    <x v="0"/>
    <x v="0"/>
    <x v="0"/>
    <x v="8"/>
    <x v="0"/>
    <n v="13119"/>
    <x v="0"/>
    <n v="20.748858447488583"/>
    <n v="50"/>
    <x v="0"/>
    <x v="0"/>
    <x v="0"/>
    <x v="1"/>
    <x v="0"/>
  </r>
  <r>
    <n v="1102377"/>
    <x v="0"/>
    <x v="2"/>
    <x v="3"/>
    <x v="0"/>
    <x v="4"/>
    <x v="82"/>
    <x v="7"/>
    <x v="13"/>
    <s v="Non-UAS"/>
    <x v="0"/>
    <x v="0"/>
    <x v="0"/>
    <x v="8"/>
    <x v="0"/>
    <n v="13167"/>
    <x v="0"/>
    <n v="20.617486338797814"/>
    <n v="34"/>
    <x v="0"/>
    <x v="0"/>
    <x v="0"/>
    <x v="1"/>
    <x v="0"/>
  </r>
  <r>
    <n v="1102654"/>
    <x v="0"/>
    <x v="2"/>
    <x v="3"/>
    <x v="0"/>
    <x v="4"/>
    <x v="82"/>
    <x v="7"/>
    <x v="13"/>
    <s v="Non-UAS"/>
    <x v="0"/>
    <x v="0"/>
    <x v="0"/>
    <x v="8"/>
    <x v="0"/>
    <n v="13354"/>
    <x v="0"/>
    <n v="20.106557377049178"/>
    <n v="44"/>
    <x v="0"/>
    <x v="0"/>
    <x v="0"/>
    <x v="1"/>
    <x v="0"/>
  </r>
  <r>
    <n v="1104475"/>
    <x v="0"/>
    <x v="2"/>
    <x v="3"/>
    <x v="0"/>
    <x v="4"/>
    <x v="82"/>
    <x v="7"/>
    <x v="13"/>
    <s v="Non-UAS"/>
    <x v="0"/>
    <x v="0"/>
    <x v="0"/>
    <x v="8"/>
    <x v="0"/>
    <n v="13849"/>
    <x v="0"/>
    <n v="18.751598173515983"/>
    <n v="18"/>
    <x v="0"/>
    <x v="0"/>
    <x v="0"/>
    <x v="1"/>
    <x v="0"/>
  </r>
  <r>
    <n v="1105940"/>
    <x v="0"/>
    <x v="2"/>
    <x v="3"/>
    <x v="0"/>
    <x v="4"/>
    <x v="82"/>
    <x v="7"/>
    <x v="13"/>
    <s v="Non-UAS"/>
    <x v="0"/>
    <x v="0"/>
    <x v="0"/>
    <x v="8"/>
    <x v="0"/>
    <n v="8768"/>
    <x v="0"/>
    <n v="32.661202185792348"/>
    <n v="38"/>
    <x v="0"/>
    <x v="0"/>
    <x v="0"/>
    <x v="1"/>
    <x v="0"/>
  </r>
  <r>
    <n v="1106764"/>
    <x v="0"/>
    <x v="2"/>
    <x v="3"/>
    <x v="0"/>
    <x v="4"/>
    <x v="82"/>
    <x v="7"/>
    <x v="13"/>
    <s v="Non-UAS"/>
    <x v="0"/>
    <x v="0"/>
    <x v="0"/>
    <x v="5"/>
    <x v="1"/>
    <n v="12801"/>
    <x v="0"/>
    <n v="21.620091324200914"/>
    <n v="16"/>
    <x v="0"/>
    <x v="0"/>
    <x v="3"/>
    <x v="1"/>
    <x v="0"/>
  </r>
  <r>
    <n v="1107672"/>
    <x v="0"/>
    <x v="2"/>
    <x v="3"/>
    <x v="0"/>
    <x v="4"/>
    <x v="82"/>
    <x v="7"/>
    <x v="13"/>
    <s v="Non-UAS"/>
    <x v="0"/>
    <x v="0"/>
    <x v="0"/>
    <x v="8"/>
    <x v="0"/>
    <n v="13489"/>
    <x v="0"/>
    <n v="19.737704918032787"/>
    <n v="47"/>
    <x v="0"/>
    <x v="0"/>
    <x v="0"/>
    <x v="1"/>
    <x v="0"/>
  </r>
  <r>
    <n v="1109717"/>
    <x v="0"/>
    <x v="2"/>
    <x v="3"/>
    <x v="0"/>
    <x v="4"/>
    <x v="82"/>
    <x v="7"/>
    <x v="13"/>
    <s v="Non-UAS"/>
    <x v="0"/>
    <x v="0"/>
    <x v="0"/>
    <x v="8"/>
    <x v="0"/>
    <n v="11277"/>
    <x v="0"/>
    <n v="25.792694063926941"/>
    <n v="32"/>
    <x v="0"/>
    <x v="0"/>
    <x v="0"/>
    <x v="1"/>
    <x v="0"/>
  </r>
  <r>
    <n v="1111914"/>
    <x v="0"/>
    <x v="2"/>
    <x v="3"/>
    <x v="0"/>
    <x v="4"/>
    <x v="82"/>
    <x v="7"/>
    <x v="13"/>
    <s v="Non-UAS"/>
    <x v="0"/>
    <x v="0"/>
    <x v="0"/>
    <x v="8"/>
    <x v="0"/>
    <n v="13387"/>
    <x v="0"/>
    <n v="20.016393442622949"/>
    <n v="27"/>
    <x v="0"/>
    <x v="0"/>
    <x v="0"/>
    <x v="1"/>
    <x v="0"/>
  </r>
  <r>
    <n v="1118277"/>
    <x v="0"/>
    <x v="2"/>
    <x v="3"/>
    <x v="0"/>
    <x v="4"/>
    <x v="82"/>
    <x v="7"/>
    <x v="13"/>
    <s v="Non-UAS"/>
    <x v="0"/>
    <x v="0"/>
    <x v="0"/>
    <x v="8"/>
    <x v="0"/>
    <n v="13412"/>
    <x v="0"/>
    <n v="19.948087431693988"/>
    <n v="29"/>
    <x v="0"/>
    <x v="0"/>
    <x v="0"/>
    <x v="1"/>
    <x v="0"/>
  </r>
  <r>
    <n v="1120881"/>
    <x v="0"/>
    <x v="2"/>
    <x v="3"/>
    <x v="0"/>
    <x v="4"/>
    <x v="82"/>
    <x v="7"/>
    <x v="13"/>
    <s v="Non-UAS"/>
    <x v="0"/>
    <x v="0"/>
    <x v="0"/>
    <x v="8"/>
    <x v="0"/>
    <n v="8002"/>
    <x v="0"/>
    <n v="34.759817351598173"/>
    <n v="144.05600000000001"/>
    <x v="0"/>
    <x v="0"/>
    <x v="0"/>
    <x v="1"/>
    <x v="0"/>
  </r>
  <r>
    <n v="1124330"/>
    <x v="0"/>
    <x v="2"/>
    <x v="3"/>
    <x v="0"/>
    <x v="4"/>
    <x v="82"/>
    <x v="7"/>
    <x v="13"/>
    <s v="Non-UAS"/>
    <x v="0"/>
    <x v="0"/>
    <x v="0"/>
    <x v="8"/>
    <x v="0"/>
    <n v="13420"/>
    <x v="0"/>
    <n v="19.92622950819672"/>
    <n v="34"/>
    <x v="0"/>
    <x v="0"/>
    <x v="0"/>
    <x v="1"/>
    <x v="0"/>
  </r>
  <r>
    <n v="1127437"/>
    <x v="0"/>
    <x v="2"/>
    <x v="3"/>
    <x v="0"/>
    <x v="4"/>
    <x v="82"/>
    <x v="7"/>
    <x v="13"/>
    <s v="Non-UAS"/>
    <x v="0"/>
    <x v="0"/>
    <x v="0"/>
    <x v="8"/>
    <x v="0"/>
    <n v="13646"/>
    <x v="0"/>
    <n v="19.307762557077627"/>
    <n v="29"/>
    <x v="0"/>
    <x v="0"/>
    <x v="0"/>
    <x v="1"/>
    <x v="0"/>
  </r>
  <r>
    <n v="1133843"/>
    <x v="0"/>
    <x v="2"/>
    <x v="3"/>
    <x v="0"/>
    <x v="4"/>
    <x v="82"/>
    <x v="7"/>
    <x v="13"/>
    <s v="Non-UAS"/>
    <x v="0"/>
    <x v="0"/>
    <x v="0"/>
    <x v="8"/>
    <x v="0"/>
    <n v="13942"/>
    <x v="0"/>
    <n v="18.496803652968037"/>
    <n v="2"/>
    <x v="0"/>
    <x v="0"/>
    <x v="0"/>
    <x v="1"/>
    <x v="0"/>
  </r>
  <r>
    <n v="1135103"/>
    <x v="0"/>
    <x v="2"/>
    <x v="3"/>
    <x v="0"/>
    <x v="4"/>
    <x v="82"/>
    <x v="7"/>
    <x v="13"/>
    <s v="Non-UAS"/>
    <x v="0"/>
    <x v="0"/>
    <x v="0"/>
    <x v="14"/>
    <x v="1"/>
    <n v="13802"/>
    <x v="0"/>
    <n v="18.880365296803653"/>
    <n v="0"/>
    <x v="0"/>
    <x v="0"/>
    <x v="0"/>
    <x v="1"/>
    <x v="0"/>
  </r>
  <r>
    <n v="1135372"/>
    <x v="0"/>
    <x v="2"/>
    <x v="3"/>
    <x v="0"/>
    <x v="4"/>
    <x v="82"/>
    <x v="7"/>
    <x v="13"/>
    <s v="Non-UAS"/>
    <x v="0"/>
    <x v="0"/>
    <x v="0"/>
    <x v="8"/>
    <x v="0"/>
    <n v="13664"/>
    <x v="0"/>
    <n v="19.258447488584476"/>
    <n v="29"/>
    <x v="0"/>
    <x v="0"/>
    <x v="0"/>
    <x v="1"/>
    <x v="0"/>
  </r>
  <r>
    <n v="1136515"/>
    <x v="0"/>
    <x v="2"/>
    <x v="3"/>
    <x v="0"/>
    <x v="4"/>
    <x v="82"/>
    <x v="7"/>
    <x v="13"/>
    <s v="Non-UAS"/>
    <x v="0"/>
    <x v="0"/>
    <x v="0"/>
    <x v="8"/>
    <x v="0"/>
    <n v="13847"/>
    <x v="0"/>
    <n v="18.757077625570776"/>
    <n v="12"/>
    <x v="0"/>
    <x v="0"/>
    <x v="0"/>
    <x v="1"/>
    <x v="0"/>
  </r>
  <r>
    <n v="1136907"/>
    <x v="0"/>
    <x v="2"/>
    <x v="3"/>
    <x v="0"/>
    <x v="4"/>
    <x v="82"/>
    <x v="7"/>
    <x v="13"/>
    <s v="Non-UAS"/>
    <x v="0"/>
    <x v="0"/>
    <x v="0"/>
    <x v="1"/>
    <x v="1"/>
    <n v="13817"/>
    <x v="0"/>
    <n v="18.839269406392695"/>
    <n v="3"/>
    <x v="0"/>
    <x v="0"/>
    <x v="0"/>
    <x v="1"/>
    <x v="0"/>
  </r>
  <r>
    <n v="1147772"/>
    <x v="0"/>
    <x v="2"/>
    <x v="3"/>
    <x v="0"/>
    <x v="4"/>
    <x v="82"/>
    <x v="7"/>
    <x v="13"/>
    <s v="Non-UAS"/>
    <x v="0"/>
    <x v="0"/>
    <x v="0"/>
    <x v="8"/>
    <x v="0"/>
    <n v="10427"/>
    <x v="0"/>
    <n v="28.120218579234972"/>
    <n v="83"/>
    <x v="0"/>
    <x v="0"/>
    <x v="0"/>
    <x v="1"/>
    <x v="0"/>
  </r>
  <r>
    <n v="1148487"/>
    <x v="0"/>
    <x v="2"/>
    <x v="3"/>
    <x v="0"/>
    <x v="4"/>
    <x v="82"/>
    <x v="7"/>
    <x v="13"/>
    <s v="Non-UAS"/>
    <x v="0"/>
    <x v="0"/>
    <x v="0"/>
    <x v="8"/>
    <x v="1"/>
    <n v="13749"/>
    <x v="0"/>
    <n v="19.025570776255709"/>
    <n v="0"/>
    <x v="0"/>
    <x v="0"/>
    <x v="0"/>
    <x v="1"/>
    <x v="0"/>
  </r>
  <r>
    <n v="1149246"/>
    <x v="0"/>
    <x v="2"/>
    <x v="3"/>
    <x v="0"/>
    <x v="4"/>
    <x v="82"/>
    <x v="7"/>
    <x v="13"/>
    <s v="Non-UAS"/>
    <x v="0"/>
    <x v="0"/>
    <x v="0"/>
    <x v="8"/>
    <x v="0"/>
    <n v="3358"/>
    <x v="0"/>
    <n v="47.474885844748854"/>
    <n v="221.69200000000001"/>
    <x v="0"/>
    <x v="0"/>
    <x v="0"/>
    <x v="1"/>
    <x v="0"/>
  </r>
  <r>
    <n v="1150038"/>
    <x v="0"/>
    <x v="2"/>
    <x v="3"/>
    <x v="0"/>
    <x v="4"/>
    <x v="82"/>
    <x v="7"/>
    <x v="13"/>
    <s v="Non-UAS"/>
    <x v="0"/>
    <x v="0"/>
    <x v="0"/>
    <x v="8"/>
    <x v="0"/>
    <n v="13955"/>
    <x v="0"/>
    <n v="18.461187214611872"/>
    <n v="0"/>
    <x v="0"/>
    <x v="0"/>
    <x v="0"/>
    <x v="1"/>
    <x v="0"/>
  </r>
  <r>
    <n v="1150044"/>
    <x v="0"/>
    <x v="2"/>
    <x v="3"/>
    <x v="0"/>
    <x v="4"/>
    <x v="82"/>
    <x v="7"/>
    <x v="13"/>
    <s v="Non-UAS"/>
    <x v="0"/>
    <x v="0"/>
    <x v="0"/>
    <x v="8"/>
    <x v="0"/>
    <n v="13924"/>
    <x v="0"/>
    <n v="18.546118721461188"/>
    <n v="0"/>
    <x v="0"/>
    <x v="0"/>
    <x v="0"/>
    <x v="1"/>
    <x v="0"/>
  </r>
  <r>
    <n v="1167744"/>
    <x v="0"/>
    <x v="2"/>
    <x v="3"/>
    <x v="0"/>
    <x v="4"/>
    <x v="82"/>
    <x v="7"/>
    <x v="13"/>
    <s v="Non-UAS"/>
    <x v="0"/>
    <x v="0"/>
    <x v="0"/>
    <x v="1"/>
    <x v="0"/>
    <n v="11821"/>
    <x v="0"/>
    <n v="24.303278688524589"/>
    <n v="0"/>
    <x v="0"/>
    <x v="0"/>
    <x v="0"/>
    <x v="1"/>
    <x v="0"/>
  </r>
  <r>
    <n v="1030194"/>
    <x v="0"/>
    <x v="2"/>
    <x v="3"/>
    <x v="4"/>
    <x v="4"/>
    <x v="82"/>
    <x v="7"/>
    <x v="13"/>
    <s v="Non-UAS"/>
    <x v="0"/>
    <x v="0"/>
    <x v="0"/>
    <x v="8"/>
    <x v="1"/>
    <n v="9043"/>
    <x v="0"/>
    <n v="31.909836065573771"/>
    <n v="41"/>
    <x v="0"/>
    <x v="0"/>
    <x v="0"/>
    <x v="1"/>
    <x v="0"/>
  </r>
  <r>
    <n v="1072181"/>
    <x v="0"/>
    <x v="2"/>
    <x v="3"/>
    <x v="4"/>
    <x v="4"/>
    <x v="82"/>
    <x v="7"/>
    <x v="13"/>
    <s v="Non-UAS"/>
    <x v="0"/>
    <x v="0"/>
    <x v="0"/>
    <x v="8"/>
    <x v="1"/>
    <n v="9710"/>
    <x v="0"/>
    <n v="30.083105022831052"/>
    <n v="157.34"/>
    <x v="0"/>
    <x v="0"/>
    <x v="0"/>
    <x v="1"/>
    <x v="0"/>
  </r>
  <r>
    <n v="1146960"/>
    <x v="0"/>
    <x v="2"/>
    <x v="3"/>
    <x v="4"/>
    <x v="4"/>
    <x v="82"/>
    <x v="7"/>
    <x v="13"/>
    <s v="Non-UAS"/>
    <x v="0"/>
    <x v="0"/>
    <x v="0"/>
    <x v="8"/>
    <x v="0"/>
    <n v="10343"/>
    <x v="0"/>
    <n v="28.349726775956285"/>
    <n v="31"/>
    <x v="0"/>
    <x v="0"/>
    <x v="0"/>
    <x v="1"/>
    <x v="0"/>
  </r>
  <r>
    <n v="1153636"/>
    <x v="0"/>
    <x v="2"/>
    <x v="3"/>
    <x v="4"/>
    <x v="4"/>
    <x v="82"/>
    <x v="7"/>
    <x v="13"/>
    <s v="Non-UAS"/>
    <x v="0"/>
    <x v="0"/>
    <x v="0"/>
    <x v="8"/>
    <x v="1"/>
    <n v="10980"/>
    <x v="0"/>
    <n v="26.606392694063928"/>
    <n v="132"/>
    <x v="0"/>
    <x v="0"/>
    <x v="0"/>
    <x v="1"/>
    <x v="0"/>
  </r>
  <r>
    <n v="626240"/>
    <x v="0"/>
    <x v="4"/>
    <x v="3"/>
    <x v="0"/>
    <x v="4"/>
    <x v="82"/>
    <x v="7"/>
    <x v="13"/>
    <s v="Non-UAS"/>
    <x v="0"/>
    <x v="0"/>
    <x v="0"/>
    <x v="1"/>
    <x v="1"/>
    <n v="7796"/>
    <x v="0"/>
    <n v="35.324200913242009"/>
    <n v="128"/>
    <x v="0"/>
    <x v="0"/>
    <x v="0"/>
    <x v="1"/>
    <x v="0"/>
  </r>
  <r>
    <n v="853625"/>
    <x v="0"/>
    <x v="4"/>
    <x v="3"/>
    <x v="0"/>
    <x v="4"/>
    <x v="82"/>
    <x v="7"/>
    <x v="13"/>
    <s v="Non-UAS"/>
    <x v="0"/>
    <x v="0"/>
    <x v="0"/>
    <x v="1"/>
    <x v="0"/>
    <n v="10040"/>
    <x v="0"/>
    <n v="29.178995433789954"/>
    <n v="116"/>
    <x v="0"/>
    <x v="0"/>
    <x v="0"/>
    <x v="1"/>
    <x v="0"/>
  </r>
  <r>
    <n v="884734"/>
    <x v="0"/>
    <x v="4"/>
    <x v="3"/>
    <x v="0"/>
    <x v="4"/>
    <x v="82"/>
    <x v="7"/>
    <x v="13"/>
    <s v="Non-UAS"/>
    <x v="0"/>
    <x v="0"/>
    <x v="0"/>
    <x v="14"/>
    <x v="0"/>
    <n v="10699"/>
    <x v="0"/>
    <n v="27.376255707762557"/>
    <n v="111"/>
    <x v="0"/>
    <x v="0"/>
    <x v="0"/>
    <x v="1"/>
    <x v="0"/>
  </r>
  <r>
    <n v="911875"/>
    <x v="0"/>
    <x v="4"/>
    <x v="3"/>
    <x v="0"/>
    <x v="4"/>
    <x v="82"/>
    <x v="7"/>
    <x v="13"/>
    <s v="Non-UAS"/>
    <x v="0"/>
    <x v="0"/>
    <x v="0"/>
    <x v="8"/>
    <x v="1"/>
    <n v="10259"/>
    <x v="0"/>
    <n v="28.579234972677597"/>
    <n v="79"/>
    <x v="0"/>
    <x v="0"/>
    <x v="0"/>
    <x v="1"/>
    <x v="0"/>
  </r>
  <r>
    <n v="929575"/>
    <x v="0"/>
    <x v="4"/>
    <x v="3"/>
    <x v="0"/>
    <x v="4"/>
    <x v="82"/>
    <x v="7"/>
    <x v="13"/>
    <s v="Non-UAS"/>
    <x v="0"/>
    <x v="0"/>
    <x v="0"/>
    <x v="8"/>
    <x v="0"/>
    <n v="11138"/>
    <x v="0"/>
    <n v="26.173515981735161"/>
    <n v="97"/>
    <x v="0"/>
    <x v="0"/>
    <x v="0"/>
    <x v="1"/>
    <x v="0"/>
  </r>
  <r>
    <n v="959195"/>
    <x v="0"/>
    <x v="4"/>
    <x v="3"/>
    <x v="0"/>
    <x v="4"/>
    <x v="82"/>
    <x v="7"/>
    <x v="13"/>
    <s v="Non-UAS"/>
    <x v="0"/>
    <x v="0"/>
    <x v="0"/>
    <x v="8"/>
    <x v="0"/>
    <n v="11335"/>
    <x v="0"/>
    <n v="25.6337899543379"/>
    <n v="71"/>
    <x v="0"/>
    <x v="0"/>
    <x v="0"/>
    <x v="1"/>
    <x v="0"/>
  </r>
  <r>
    <n v="964226"/>
    <x v="0"/>
    <x v="4"/>
    <x v="3"/>
    <x v="0"/>
    <x v="4"/>
    <x v="82"/>
    <x v="7"/>
    <x v="13"/>
    <s v="Non-UAS"/>
    <x v="0"/>
    <x v="0"/>
    <x v="0"/>
    <x v="13"/>
    <x v="0"/>
    <n v="9555"/>
    <x v="0"/>
    <n v="30.507762557077626"/>
    <n v="75"/>
    <x v="0"/>
    <x v="0"/>
    <x v="1"/>
    <x v="1"/>
    <x v="0"/>
  </r>
  <r>
    <n v="1022808"/>
    <x v="0"/>
    <x v="4"/>
    <x v="3"/>
    <x v="0"/>
    <x v="4"/>
    <x v="82"/>
    <x v="7"/>
    <x v="13"/>
    <s v="Non-UAS"/>
    <x v="0"/>
    <x v="0"/>
    <x v="0"/>
    <x v="4"/>
    <x v="1"/>
    <n v="11533"/>
    <x v="0"/>
    <n v="25.091324200913242"/>
    <n v="76"/>
    <x v="0"/>
    <x v="0"/>
    <x v="2"/>
    <x v="1"/>
    <x v="0"/>
  </r>
  <r>
    <n v="1029891"/>
    <x v="0"/>
    <x v="4"/>
    <x v="3"/>
    <x v="0"/>
    <x v="4"/>
    <x v="82"/>
    <x v="7"/>
    <x v="13"/>
    <s v="Non-UAS"/>
    <x v="0"/>
    <x v="0"/>
    <x v="0"/>
    <x v="8"/>
    <x v="1"/>
    <n v="12032"/>
    <x v="0"/>
    <n v="23.726775956284154"/>
    <n v="111"/>
    <x v="0"/>
    <x v="0"/>
    <x v="0"/>
    <x v="1"/>
    <x v="0"/>
  </r>
  <r>
    <n v="1042483"/>
    <x v="0"/>
    <x v="4"/>
    <x v="3"/>
    <x v="0"/>
    <x v="4"/>
    <x v="82"/>
    <x v="7"/>
    <x v="13"/>
    <s v="Non-UAS"/>
    <x v="0"/>
    <x v="0"/>
    <x v="0"/>
    <x v="8"/>
    <x v="0"/>
    <n v="11288"/>
    <x v="0"/>
    <n v="25.762557077625573"/>
    <n v="92"/>
    <x v="0"/>
    <x v="0"/>
    <x v="0"/>
    <x v="1"/>
    <x v="0"/>
  </r>
  <r>
    <n v="1044864"/>
    <x v="0"/>
    <x v="4"/>
    <x v="3"/>
    <x v="0"/>
    <x v="4"/>
    <x v="82"/>
    <x v="7"/>
    <x v="13"/>
    <s v="Non-UAS"/>
    <x v="0"/>
    <x v="0"/>
    <x v="0"/>
    <x v="8"/>
    <x v="1"/>
    <n v="-2041"/>
    <x v="0"/>
    <n v="62.255707762557073"/>
    <n v="98"/>
    <x v="0"/>
    <x v="0"/>
    <x v="0"/>
    <x v="1"/>
    <x v="0"/>
  </r>
  <r>
    <n v="1046194"/>
    <x v="0"/>
    <x v="4"/>
    <x v="3"/>
    <x v="0"/>
    <x v="4"/>
    <x v="82"/>
    <x v="7"/>
    <x v="13"/>
    <s v="Non-UAS"/>
    <x v="0"/>
    <x v="0"/>
    <x v="0"/>
    <x v="8"/>
    <x v="1"/>
    <n v="12798"/>
    <x v="0"/>
    <n v="21.628310502283107"/>
    <n v="57"/>
    <x v="0"/>
    <x v="0"/>
    <x v="0"/>
    <x v="1"/>
    <x v="0"/>
  </r>
  <r>
    <n v="1079110"/>
    <x v="0"/>
    <x v="4"/>
    <x v="3"/>
    <x v="0"/>
    <x v="4"/>
    <x v="82"/>
    <x v="7"/>
    <x v="13"/>
    <s v="Non-UAS"/>
    <x v="0"/>
    <x v="0"/>
    <x v="0"/>
    <x v="8"/>
    <x v="1"/>
    <n v="12923"/>
    <x v="0"/>
    <n v="21.285844748858448"/>
    <n v="111"/>
    <x v="0"/>
    <x v="0"/>
    <x v="0"/>
    <x v="1"/>
    <x v="0"/>
  </r>
  <r>
    <n v="1082871"/>
    <x v="0"/>
    <x v="4"/>
    <x v="3"/>
    <x v="0"/>
    <x v="4"/>
    <x v="82"/>
    <x v="7"/>
    <x v="13"/>
    <s v="Non-UAS"/>
    <x v="0"/>
    <x v="0"/>
    <x v="0"/>
    <x v="8"/>
    <x v="1"/>
    <n v="-1430"/>
    <x v="0"/>
    <n v="60.581967213114751"/>
    <n v="81"/>
    <x v="0"/>
    <x v="0"/>
    <x v="0"/>
    <x v="1"/>
    <x v="0"/>
  </r>
  <r>
    <n v="1083222"/>
    <x v="0"/>
    <x v="4"/>
    <x v="3"/>
    <x v="0"/>
    <x v="4"/>
    <x v="82"/>
    <x v="7"/>
    <x v="13"/>
    <s v="Non-UAS"/>
    <x v="0"/>
    <x v="0"/>
    <x v="0"/>
    <x v="8"/>
    <x v="1"/>
    <n v="9881"/>
    <x v="0"/>
    <n v="29.614611872146121"/>
    <n v="108"/>
    <x v="0"/>
    <x v="0"/>
    <x v="0"/>
    <x v="1"/>
    <x v="0"/>
  </r>
  <r>
    <n v="1139294"/>
    <x v="0"/>
    <x v="4"/>
    <x v="3"/>
    <x v="4"/>
    <x v="4"/>
    <x v="82"/>
    <x v="7"/>
    <x v="13"/>
    <s v="Non-UAS"/>
    <x v="0"/>
    <x v="0"/>
    <x v="0"/>
    <x v="8"/>
    <x v="0"/>
    <n v="10841"/>
    <x v="0"/>
    <n v="26.987214611872147"/>
    <n v="56"/>
    <x v="0"/>
    <x v="0"/>
    <x v="0"/>
    <x v="1"/>
    <x v="0"/>
  </r>
  <r>
    <n v="235541"/>
    <x v="0"/>
    <x v="5"/>
    <x v="3"/>
    <x v="0"/>
    <x v="4"/>
    <x v="82"/>
    <x v="7"/>
    <x v="13"/>
    <s v="Non-UAS"/>
    <x v="0"/>
    <x v="0"/>
    <x v="0"/>
    <x v="1"/>
    <x v="1"/>
    <n v="5885"/>
    <x v="0"/>
    <n v="40.55464480874317"/>
    <n v="91"/>
    <x v="0"/>
    <x v="0"/>
    <x v="0"/>
    <x v="1"/>
    <x v="0"/>
  </r>
  <r>
    <n v="497996"/>
    <x v="0"/>
    <x v="5"/>
    <x v="3"/>
    <x v="0"/>
    <x v="4"/>
    <x v="82"/>
    <x v="7"/>
    <x v="13"/>
    <s v="Non-UAS"/>
    <x v="0"/>
    <x v="0"/>
    <x v="0"/>
    <x v="0"/>
    <x v="0"/>
    <n v="8796"/>
    <x v="0"/>
    <n v="32.584699453551913"/>
    <n v="94"/>
    <x v="0"/>
    <x v="0"/>
    <x v="0"/>
    <x v="1"/>
    <x v="0"/>
  </r>
  <r>
    <n v="1120867"/>
    <x v="0"/>
    <x v="5"/>
    <x v="3"/>
    <x v="0"/>
    <x v="4"/>
    <x v="82"/>
    <x v="7"/>
    <x v="13"/>
    <s v="Non-UAS"/>
    <x v="0"/>
    <x v="0"/>
    <x v="0"/>
    <x v="8"/>
    <x v="0"/>
    <n v="10083"/>
    <x v="0"/>
    <n v="29.061187214611873"/>
    <n v="84.69"/>
    <x v="0"/>
    <x v="0"/>
    <x v="0"/>
    <x v="1"/>
    <x v="0"/>
  </r>
  <r>
    <n v="932878"/>
    <x v="0"/>
    <x v="6"/>
    <x v="3"/>
    <x v="0"/>
    <x v="4"/>
    <x v="82"/>
    <x v="7"/>
    <x v="13"/>
    <s v="Non-UAS"/>
    <x v="0"/>
    <x v="0"/>
    <x v="0"/>
    <x v="1"/>
    <x v="0"/>
    <n v="11151"/>
    <x v="0"/>
    <n v="26.137899543378996"/>
    <n v="46"/>
    <x v="0"/>
    <x v="0"/>
    <x v="0"/>
    <x v="1"/>
    <x v="0"/>
  </r>
  <r>
    <n v="946607"/>
    <x v="0"/>
    <x v="6"/>
    <x v="3"/>
    <x v="0"/>
    <x v="4"/>
    <x v="82"/>
    <x v="7"/>
    <x v="13"/>
    <s v="Non-UAS"/>
    <x v="0"/>
    <x v="0"/>
    <x v="0"/>
    <x v="14"/>
    <x v="0"/>
    <n v="11638"/>
    <x v="0"/>
    <n v="24.803652968036531"/>
    <n v="134"/>
    <x v="0"/>
    <x v="0"/>
    <x v="0"/>
    <x v="1"/>
    <x v="0"/>
  </r>
  <r>
    <n v="1008154"/>
    <x v="0"/>
    <x v="6"/>
    <x v="3"/>
    <x v="0"/>
    <x v="4"/>
    <x v="82"/>
    <x v="7"/>
    <x v="13"/>
    <s v="Non-UAS"/>
    <x v="0"/>
    <x v="0"/>
    <x v="0"/>
    <x v="8"/>
    <x v="1"/>
    <n v="12487"/>
    <x v="0"/>
    <n v="22.480365296803654"/>
    <n v="48"/>
    <x v="0"/>
    <x v="0"/>
    <x v="0"/>
    <x v="1"/>
    <x v="0"/>
  </r>
  <r>
    <n v="1061718"/>
    <x v="0"/>
    <x v="6"/>
    <x v="3"/>
    <x v="0"/>
    <x v="4"/>
    <x v="82"/>
    <x v="7"/>
    <x v="13"/>
    <s v="Non-UAS"/>
    <x v="0"/>
    <x v="0"/>
    <x v="0"/>
    <x v="5"/>
    <x v="0"/>
    <n v="12677"/>
    <x v="0"/>
    <n v="21.959817351598176"/>
    <n v="66"/>
    <x v="0"/>
    <x v="0"/>
    <x v="3"/>
    <x v="1"/>
    <x v="0"/>
  </r>
  <r>
    <n v="1082888"/>
    <x v="0"/>
    <x v="6"/>
    <x v="3"/>
    <x v="0"/>
    <x v="4"/>
    <x v="82"/>
    <x v="7"/>
    <x v="13"/>
    <s v="Non-UAS"/>
    <x v="0"/>
    <x v="0"/>
    <x v="0"/>
    <x v="8"/>
    <x v="0"/>
    <n v="12923"/>
    <x v="0"/>
    <n v="21.285844748858448"/>
    <n v="43"/>
    <x v="0"/>
    <x v="0"/>
    <x v="0"/>
    <x v="1"/>
    <x v="0"/>
  </r>
  <r>
    <n v="956289"/>
    <x v="0"/>
    <x v="7"/>
    <x v="3"/>
    <x v="0"/>
    <x v="4"/>
    <x v="82"/>
    <x v="7"/>
    <x v="13"/>
    <s v="Non-UAS"/>
    <x v="0"/>
    <x v="0"/>
    <x v="0"/>
    <x v="1"/>
    <x v="1"/>
    <n v="12926"/>
    <x v="0"/>
    <n v="21.277625570776255"/>
    <n v="101"/>
    <x v="0"/>
    <x v="0"/>
    <x v="0"/>
    <x v="1"/>
    <x v="0"/>
  </r>
  <r>
    <n v="996925"/>
    <x v="0"/>
    <x v="7"/>
    <x v="3"/>
    <x v="0"/>
    <x v="4"/>
    <x v="82"/>
    <x v="7"/>
    <x v="13"/>
    <s v="Non-UAS"/>
    <x v="0"/>
    <x v="0"/>
    <x v="0"/>
    <x v="1"/>
    <x v="0"/>
    <n v="11936"/>
    <x v="0"/>
    <n v="23.989071038251367"/>
    <n v="9"/>
    <x v="0"/>
    <x v="0"/>
    <x v="0"/>
    <x v="1"/>
    <x v="0"/>
  </r>
  <r>
    <n v="1058241"/>
    <x v="0"/>
    <x v="7"/>
    <x v="3"/>
    <x v="0"/>
    <x v="4"/>
    <x v="82"/>
    <x v="7"/>
    <x v="13"/>
    <s v="Non-UAS"/>
    <x v="0"/>
    <x v="0"/>
    <x v="0"/>
    <x v="5"/>
    <x v="1"/>
    <n v="13002"/>
    <x v="0"/>
    <n v="21.069406392694063"/>
    <n v="34"/>
    <x v="0"/>
    <x v="0"/>
    <x v="3"/>
    <x v="1"/>
    <x v="0"/>
  </r>
  <r>
    <n v="1152104"/>
    <x v="0"/>
    <x v="7"/>
    <x v="3"/>
    <x v="0"/>
    <x v="4"/>
    <x v="82"/>
    <x v="7"/>
    <x v="13"/>
    <s v="Non-UAS"/>
    <x v="0"/>
    <x v="0"/>
    <x v="0"/>
    <x v="8"/>
    <x v="1"/>
    <n v="1603"/>
    <x v="0"/>
    <n v="52.278688524590166"/>
    <n v="65"/>
    <x v="0"/>
    <x v="0"/>
    <x v="0"/>
    <x v="1"/>
    <x v="0"/>
  </r>
  <r>
    <n v="960387"/>
    <x v="0"/>
    <x v="8"/>
    <x v="3"/>
    <x v="0"/>
    <x v="4"/>
    <x v="82"/>
    <x v="7"/>
    <x v="13"/>
    <s v="Non-UAS"/>
    <x v="0"/>
    <x v="0"/>
    <x v="0"/>
    <x v="2"/>
    <x v="0"/>
    <n v="6301"/>
    <x v="0"/>
    <n v="39.417351598173518"/>
    <n v="18"/>
    <x v="0"/>
    <x v="0"/>
    <x v="1"/>
    <x v="1"/>
    <x v="0"/>
  </r>
  <r>
    <n v="962204"/>
    <x v="0"/>
    <x v="8"/>
    <x v="3"/>
    <x v="0"/>
    <x v="4"/>
    <x v="82"/>
    <x v="7"/>
    <x v="13"/>
    <s v="Non-UAS"/>
    <x v="0"/>
    <x v="0"/>
    <x v="0"/>
    <x v="1"/>
    <x v="0"/>
    <n v="-1243"/>
    <x v="0"/>
    <n v="60.071038251366119"/>
    <n v="6"/>
    <x v="0"/>
    <x v="0"/>
    <x v="0"/>
    <x v="1"/>
    <x v="0"/>
  </r>
  <r>
    <n v="1114305"/>
    <x v="0"/>
    <x v="11"/>
    <x v="3"/>
    <x v="0"/>
    <x v="4"/>
    <x v="82"/>
    <x v="7"/>
    <x v="13"/>
    <s v="Non-UAS"/>
    <x v="0"/>
    <x v="0"/>
    <x v="1"/>
    <x v="1"/>
    <x v="0"/>
    <n v="13687"/>
    <x v="0"/>
    <n v="19.19543378995434"/>
    <n v="25"/>
    <x v="0"/>
    <x v="0"/>
    <x v="0"/>
    <x v="1"/>
    <x v="0"/>
  </r>
  <r>
    <n v="1147948"/>
    <x v="0"/>
    <x v="11"/>
    <x v="3"/>
    <x v="0"/>
    <x v="4"/>
    <x v="82"/>
    <x v="7"/>
    <x v="13"/>
    <s v="Non-UAS"/>
    <x v="0"/>
    <x v="0"/>
    <x v="1"/>
    <x v="8"/>
    <x v="1"/>
    <n v="14277"/>
    <x v="0"/>
    <n v="17.578995433789956"/>
    <n v="0"/>
    <x v="0"/>
    <x v="0"/>
    <x v="0"/>
    <x v="1"/>
    <x v="0"/>
  </r>
  <r>
    <n v="1150507"/>
    <x v="0"/>
    <x v="12"/>
    <x v="3"/>
    <x v="0"/>
    <x v="4"/>
    <x v="82"/>
    <x v="7"/>
    <x v="13"/>
    <s v="Non-UAS"/>
    <x v="0"/>
    <x v="0"/>
    <x v="1"/>
    <x v="8"/>
    <x v="0"/>
    <n v="13850"/>
    <x v="0"/>
    <n v="18.748858447488583"/>
    <n v="0"/>
    <x v="0"/>
    <x v="0"/>
    <x v="0"/>
    <x v="1"/>
    <x v="0"/>
  </r>
  <r>
    <n v="1078615"/>
    <x v="0"/>
    <x v="14"/>
    <x v="3"/>
    <x v="0"/>
    <x v="4"/>
    <x v="82"/>
    <x v="7"/>
    <x v="13"/>
    <s v="Non-UAS"/>
    <x v="0"/>
    <x v="0"/>
    <x v="1"/>
    <x v="8"/>
    <x v="0"/>
    <n v="12860"/>
    <x v="0"/>
    <n v="21.458447488584476"/>
    <n v="33"/>
    <x v="0"/>
    <x v="0"/>
    <x v="0"/>
    <x v="1"/>
    <x v="0"/>
  </r>
  <r>
    <n v="680174"/>
    <x v="8"/>
    <x v="1"/>
    <x v="3"/>
    <x v="0"/>
    <x v="4"/>
    <x v="82"/>
    <x v="7"/>
    <x v="13"/>
    <s v="Non-UAS"/>
    <x v="0"/>
    <x v="0"/>
    <x v="0"/>
    <x v="1"/>
    <x v="0"/>
    <n v="9630"/>
    <x v="0"/>
    <n v="30.302283105022831"/>
    <n v="132"/>
    <x v="0"/>
    <x v="0"/>
    <x v="0"/>
    <x v="1"/>
    <x v="0"/>
  </r>
  <r>
    <n v="1152278"/>
    <x v="8"/>
    <x v="0"/>
    <x v="3"/>
    <x v="3"/>
    <x v="4"/>
    <x v="82"/>
    <x v="7"/>
    <x v="13"/>
    <s v="Non-UAS"/>
    <x v="0"/>
    <x v="0"/>
    <x v="0"/>
    <x v="8"/>
    <x v="0"/>
    <n v="7627"/>
    <x v="0"/>
    <n v="35.786885245901644"/>
    <n v="24.006"/>
    <x v="0"/>
    <x v="0"/>
    <x v="0"/>
    <x v="1"/>
    <x v="0"/>
  </r>
  <r>
    <n v="1152445"/>
    <x v="8"/>
    <x v="0"/>
    <x v="3"/>
    <x v="3"/>
    <x v="4"/>
    <x v="82"/>
    <x v="7"/>
    <x v="13"/>
    <s v="Non-UAS"/>
    <x v="0"/>
    <x v="0"/>
    <x v="0"/>
    <x v="8"/>
    <x v="0"/>
    <n v="10059"/>
    <x v="0"/>
    <n v="29.126940639269407"/>
    <n v="12"/>
    <x v="0"/>
    <x v="0"/>
    <x v="0"/>
    <x v="1"/>
    <x v="0"/>
  </r>
  <r>
    <n v="1106924"/>
    <x v="8"/>
    <x v="0"/>
    <x v="3"/>
    <x v="2"/>
    <x v="4"/>
    <x v="82"/>
    <x v="7"/>
    <x v="13"/>
    <s v="Non-UAS"/>
    <x v="0"/>
    <x v="0"/>
    <x v="0"/>
    <x v="4"/>
    <x v="0"/>
    <n v="9033"/>
    <x v="0"/>
    <n v="31.937158469945356"/>
    <n v="27"/>
    <x v="0"/>
    <x v="0"/>
    <x v="2"/>
    <x v="1"/>
    <x v="0"/>
  </r>
  <r>
    <n v="46935"/>
    <x v="8"/>
    <x v="0"/>
    <x v="3"/>
    <x v="0"/>
    <x v="4"/>
    <x v="82"/>
    <x v="7"/>
    <x v="13"/>
    <s v="Non-UAS"/>
    <x v="0"/>
    <x v="0"/>
    <x v="0"/>
    <x v="19"/>
    <x v="0"/>
    <n v="6723"/>
    <x v="0"/>
    <n v="38.261187214611873"/>
    <n v="126"/>
    <x v="0"/>
    <x v="0"/>
    <x v="1"/>
    <x v="1"/>
    <x v="0"/>
  </r>
  <r>
    <n v="218226"/>
    <x v="8"/>
    <x v="0"/>
    <x v="3"/>
    <x v="0"/>
    <x v="4"/>
    <x v="82"/>
    <x v="7"/>
    <x v="13"/>
    <s v="Non-UAS"/>
    <x v="0"/>
    <x v="0"/>
    <x v="0"/>
    <x v="1"/>
    <x v="1"/>
    <n v="-458"/>
    <x v="0"/>
    <n v="57.921461187214611"/>
    <n v="159"/>
    <x v="0"/>
    <x v="0"/>
    <x v="0"/>
    <x v="1"/>
    <x v="0"/>
  </r>
  <r>
    <n v="773906"/>
    <x v="8"/>
    <x v="0"/>
    <x v="3"/>
    <x v="0"/>
    <x v="4"/>
    <x v="82"/>
    <x v="7"/>
    <x v="13"/>
    <s v="Non-UAS"/>
    <x v="0"/>
    <x v="0"/>
    <x v="0"/>
    <x v="0"/>
    <x v="0"/>
    <n v="10407"/>
    <x v="0"/>
    <n v="28.174863387978142"/>
    <n v="177"/>
    <x v="0"/>
    <x v="0"/>
    <x v="0"/>
    <x v="1"/>
    <x v="0"/>
  </r>
  <r>
    <n v="789161"/>
    <x v="8"/>
    <x v="0"/>
    <x v="3"/>
    <x v="0"/>
    <x v="4"/>
    <x v="82"/>
    <x v="7"/>
    <x v="13"/>
    <s v="Non-UAS"/>
    <x v="0"/>
    <x v="0"/>
    <x v="0"/>
    <x v="3"/>
    <x v="0"/>
    <n v="12045"/>
    <x v="0"/>
    <n v="23.691256830601091"/>
    <n v="106"/>
    <x v="0"/>
    <x v="0"/>
    <x v="1"/>
    <x v="1"/>
    <x v="0"/>
  </r>
  <r>
    <n v="962632"/>
    <x v="8"/>
    <x v="0"/>
    <x v="3"/>
    <x v="0"/>
    <x v="4"/>
    <x v="82"/>
    <x v="7"/>
    <x v="13"/>
    <s v="Non-UAS"/>
    <x v="0"/>
    <x v="0"/>
    <x v="0"/>
    <x v="1"/>
    <x v="1"/>
    <n v="9137"/>
    <x v="0"/>
    <n v="31.652968036529682"/>
    <n v="121"/>
    <x v="0"/>
    <x v="0"/>
    <x v="0"/>
    <x v="1"/>
    <x v="0"/>
  </r>
  <r>
    <n v="965195"/>
    <x v="8"/>
    <x v="0"/>
    <x v="3"/>
    <x v="0"/>
    <x v="4"/>
    <x v="82"/>
    <x v="7"/>
    <x v="13"/>
    <s v="Non-UAS"/>
    <x v="0"/>
    <x v="0"/>
    <x v="0"/>
    <x v="3"/>
    <x v="0"/>
    <n v="11827"/>
    <x v="0"/>
    <n v="24.28688524590164"/>
    <n v="97"/>
    <x v="0"/>
    <x v="0"/>
    <x v="1"/>
    <x v="1"/>
    <x v="0"/>
  </r>
  <r>
    <n v="975060"/>
    <x v="8"/>
    <x v="0"/>
    <x v="3"/>
    <x v="0"/>
    <x v="4"/>
    <x v="82"/>
    <x v="7"/>
    <x v="13"/>
    <s v="Non-UAS"/>
    <x v="0"/>
    <x v="0"/>
    <x v="0"/>
    <x v="5"/>
    <x v="0"/>
    <n v="12699"/>
    <x v="0"/>
    <n v="21.899543378995435"/>
    <n v="71"/>
    <x v="0"/>
    <x v="0"/>
    <x v="3"/>
    <x v="1"/>
    <x v="0"/>
  </r>
  <r>
    <n v="1018692"/>
    <x v="8"/>
    <x v="0"/>
    <x v="3"/>
    <x v="0"/>
    <x v="4"/>
    <x v="82"/>
    <x v="7"/>
    <x v="13"/>
    <s v="Non-UAS"/>
    <x v="0"/>
    <x v="0"/>
    <x v="0"/>
    <x v="0"/>
    <x v="1"/>
    <n v="11870"/>
    <x v="0"/>
    <n v="24.169398907103826"/>
    <n v="138"/>
    <x v="0"/>
    <x v="0"/>
    <x v="0"/>
    <x v="1"/>
    <x v="0"/>
  </r>
  <r>
    <n v="1028037"/>
    <x v="8"/>
    <x v="0"/>
    <x v="3"/>
    <x v="0"/>
    <x v="4"/>
    <x v="82"/>
    <x v="7"/>
    <x v="13"/>
    <s v="Non-UAS"/>
    <x v="0"/>
    <x v="0"/>
    <x v="0"/>
    <x v="8"/>
    <x v="0"/>
    <n v="966"/>
    <x v="0"/>
    <n v="54.022831050228305"/>
    <n v="99"/>
    <x v="0"/>
    <x v="0"/>
    <x v="0"/>
    <x v="1"/>
    <x v="0"/>
  </r>
  <r>
    <n v="1045153"/>
    <x v="8"/>
    <x v="0"/>
    <x v="3"/>
    <x v="0"/>
    <x v="4"/>
    <x v="82"/>
    <x v="7"/>
    <x v="13"/>
    <s v="Non-UAS"/>
    <x v="0"/>
    <x v="0"/>
    <x v="0"/>
    <x v="1"/>
    <x v="0"/>
    <n v="12744"/>
    <x v="0"/>
    <n v="21.776255707762559"/>
    <n v="66"/>
    <x v="0"/>
    <x v="0"/>
    <x v="0"/>
    <x v="1"/>
    <x v="0"/>
  </r>
  <r>
    <n v="1068410"/>
    <x v="8"/>
    <x v="0"/>
    <x v="3"/>
    <x v="0"/>
    <x v="4"/>
    <x v="82"/>
    <x v="7"/>
    <x v="13"/>
    <s v="Non-UAS"/>
    <x v="0"/>
    <x v="0"/>
    <x v="0"/>
    <x v="8"/>
    <x v="1"/>
    <n v="12949"/>
    <x v="0"/>
    <n v="21.214611872146119"/>
    <n v="64"/>
    <x v="0"/>
    <x v="0"/>
    <x v="0"/>
    <x v="1"/>
    <x v="0"/>
  </r>
  <r>
    <n v="1069981"/>
    <x v="8"/>
    <x v="0"/>
    <x v="3"/>
    <x v="0"/>
    <x v="4"/>
    <x v="82"/>
    <x v="7"/>
    <x v="13"/>
    <s v="Non-UAS"/>
    <x v="0"/>
    <x v="0"/>
    <x v="0"/>
    <x v="1"/>
    <x v="0"/>
    <n v="12848"/>
    <x v="0"/>
    <n v="21.491324200913244"/>
    <n v="121"/>
    <x v="0"/>
    <x v="0"/>
    <x v="0"/>
    <x v="1"/>
    <x v="0"/>
  </r>
  <r>
    <n v="1070707"/>
    <x v="8"/>
    <x v="0"/>
    <x v="3"/>
    <x v="0"/>
    <x v="4"/>
    <x v="82"/>
    <x v="7"/>
    <x v="13"/>
    <s v="Non-UAS"/>
    <x v="0"/>
    <x v="0"/>
    <x v="0"/>
    <x v="9"/>
    <x v="0"/>
    <n v="13068"/>
    <x v="0"/>
    <n v="20.888584474885846"/>
    <n v="91"/>
    <x v="0"/>
    <x v="0"/>
    <x v="1"/>
    <x v="1"/>
    <x v="0"/>
  </r>
  <r>
    <n v="915549"/>
    <x v="8"/>
    <x v="2"/>
    <x v="3"/>
    <x v="3"/>
    <x v="4"/>
    <x v="82"/>
    <x v="7"/>
    <x v="13"/>
    <s v="Non-UAS"/>
    <x v="0"/>
    <x v="0"/>
    <x v="0"/>
    <x v="10"/>
    <x v="0"/>
    <n v="4511"/>
    <x v="0"/>
    <n v="44.316939890710387"/>
    <n v="124.67100000000001"/>
    <x v="0"/>
    <x v="0"/>
    <x v="2"/>
    <x v="1"/>
    <x v="0"/>
  </r>
  <r>
    <n v="1113195"/>
    <x v="8"/>
    <x v="2"/>
    <x v="3"/>
    <x v="3"/>
    <x v="4"/>
    <x v="82"/>
    <x v="7"/>
    <x v="13"/>
    <s v="Non-UAS"/>
    <x v="0"/>
    <x v="0"/>
    <x v="0"/>
    <x v="8"/>
    <x v="1"/>
    <n v="11429"/>
    <x v="0"/>
    <n v="25.376255707762557"/>
    <n v="132.5"/>
    <x v="0"/>
    <x v="0"/>
    <x v="0"/>
    <x v="1"/>
    <x v="0"/>
  </r>
  <r>
    <n v="1148364"/>
    <x v="8"/>
    <x v="2"/>
    <x v="3"/>
    <x v="3"/>
    <x v="4"/>
    <x v="82"/>
    <x v="7"/>
    <x v="13"/>
    <s v="Non-UAS"/>
    <x v="0"/>
    <x v="0"/>
    <x v="0"/>
    <x v="8"/>
    <x v="1"/>
    <n v="11524"/>
    <x v="0"/>
    <n v="25.115981735159817"/>
    <n v="181"/>
    <x v="0"/>
    <x v="0"/>
    <x v="0"/>
    <x v="1"/>
    <x v="0"/>
  </r>
  <r>
    <n v="1149464"/>
    <x v="8"/>
    <x v="2"/>
    <x v="3"/>
    <x v="3"/>
    <x v="4"/>
    <x v="82"/>
    <x v="7"/>
    <x v="13"/>
    <s v="Non-UAS"/>
    <x v="0"/>
    <x v="0"/>
    <x v="0"/>
    <x v="8"/>
    <x v="0"/>
    <n v="12735"/>
    <x v="0"/>
    <n v="21.800913242009134"/>
    <n v="55"/>
    <x v="0"/>
    <x v="0"/>
    <x v="0"/>
    <x v="1"/>
    <x v="0"/>
  </r>
  <r>
    <n v="1151315"/>
    <x v="8"/>
    <x v="2"/>
    <x v="3"/>
    <x v="2"/>
    <x v="4"/>
    <x v="82"/>
    <x v="7"/>
    <x v="13"/>
    <s v="Non-UAS"/>
    <x v="0"/>
    <x v="0"/>
    <x v="0"/>
    <x v="8"/>
    <x v="0"/>
    <n v="10598"/>
    <x v="0"/>
    <n v="27.652968036529682"/>
    <n v="22.006"/>
    <x v="0"/>
    <x v="0"/>
    <x v="0"/>
    <x v="1"/>
    <x v="0"/>
  </r>
  <r>
    <n v="82473"/>
    <x v="8"/>
    <x v="2"/>
    <x v="3"/>
    <x v="0"/>
    <x v="4"/>
    <x v="82"/>
    <x v="7"/>
    <x v="13"/>
    <s v="Non-UAS"/>
    <x v="0"/>
    <x v="0"/>
    <x v="0"/>
    <x v="1"/>
    <x v="0"/>
    <n v="3738"/>
    <x v="0"/>
    <n v="46.433789954337897"/>
    <n v="122"/>
    <x v="0"/>
    <x v="0"/>
    <x v="0"/>
    <x v="1"/>
    <x v="0"/>
  </r>
  <r>
    <n v="103238"/>
    <x v="8"/>
    <x v="2"/>
    <x v="3"/>
    <x v="0"/>
    <x v="4"/>
    <x v="82"/>
    <x v="7"/>
    <x v="13"/>
    <s v="Non-UAS"/>
    <x v="0"/>
    <x v="0"/>
    <x v="0"/>
    <x v="11"/>
    <x v="0"/>
    <n v="1444"/>
    <x v="0"/>
    <n v="52.713242009132415"/>
    <n v="87.5"/>
    <x v="0"/>
    <x v="0"/>
    <x v="1"/>
    <x v="1"/>
    <x v="0"/>
  </r>
  <r>
    <n v="833992"/>
    <x v="8"/>
    <x v="2"/>
    <x v="3"/>
    <x v="0"/>
    <x v="4"/>
    <x v="82"/>
    <x v="7"/>
    <x v="13"/>
    <s v="Non-UAS"/>
    <x v="0"/>
    <x v="0"/>
    <x v="0"/>
    <x v="1"/>
    <x v="1"/>
    <n v="10083"/>
    <x v="0"/>
    <n v="29.061187214611873"/>
    <n v="183"/>
    <x v="0"/>
    <x v="0"/>
    <x v="0"/>
    <x v="1"/>
    <x v="0"/>
  </r>
  <r>
    <n v="865408"/>
    <x v="8"/>
    <x v="2"/>
    <x v="3"/>
    <x v="0"/>
    <x v="4"/>
    <x v="82"/>
    <x v="7"/>
    <x v="13"/>
    <s v="Non-UAS"/>
    <x v="0"/>
    <x v="0"/>
    <x v="0"/>
    <x v="1"/>
    <x v="1"/>
    <n v="7934"/>
    <x v="0"/>
    <n v="34.94611872146119"/>
    <n v="10"/>
    <x v="0"/>
    <x v="0"/>
    <x v="0"/>
    <x v="1"/>
    <x v="0"/>
  </r>
  <r>
    <n v="889065"/>
    <x v="8"/>
    <x v="2"/>
    <x v="3"/>
    <x v="0"/>
    <x v="4"/>
    <x v="82"/>
    <x v="7"/>
    <x v="13"/>
    <s v="Non-UAS"/>
    <x v="0"/>
    <x v="0"/>
    <x v="0"/>
    <x v="1"/>
    <x v="0"/>
    <n v="10679"/>
    <x v="0"/>
    <n v="27.431050228310504"/>
    <n v="57"/>
    <x v="0"/>
    <x v="0"/>
    <x v="0"/>
    <x v="1"/>
    <x v="0"/>
  </r>
  <r>
    <n v="1001157"/>
    <x v="8"/>
    <x v="2"/>
    <x v="3"/>
    <x v="0"/>
    <x v="4"/>
    <x v="82"/>
    <x v="7"/>
    <x v="13"/>
    <s v="Non-UAS"/>
    <x v="0"/>
    <x v="0"/>
    <x v="0"/>
    <x v="1"/>
    <x v="0"/>
    <n v="12132"/>
    <x v="0"/>
    <n v="23.452968036529683"/>
    <n v="73"/>
    <x v="0"/>
    <x v="0"/>
    <x v="0"/>
    <x v="1"/>
    <x v="0"/>
  </r>
  <r>
    <n v="1041516"/>
    <x v="8"/>
    <x v="2"/>
    <x v="3"/>
    <x v="0"/>
    <x v="4"/>
    <x v="82"/>
    <x v="7"/>
    <x v="13"/>
    <s v="Non-UAS"/>
    <x v="0"/>
    <x v="0"/>
    <x v="0"/>
    <x v="5"/>
    <x v="0"/>
    <n v="9799"/>
    <x v="0"/>
    <n v="29.839269406392695"/>
    <n v="60"/>
    <x v="0"/>
    <x v="0"/>
    <x v="3"/>
    <x v="1"/>
    <x v="0"/>
  </r>
  <r>
    <n v="1066157"/>
    <x v="8"/>
    <x v="2"/>
    <x v="3"/>
    <x v="0"/>
    <x v="4"/>
    <x v="82"/>
    <x v="7"/>
    <x v="13"/>
    <s v="Non-UAS"/>
    <x v="0"/>
    <x v="0"/>
    <x v="0"/>
    <x v="14"/>
    <x v="1"/>
    <n v="12839"/>
    <x v="0"/>
    <n v="21.515981735159819"/>
    <n v="46"/>
    <x v="0"/>
    <x v="0"/>
    <x v="0"/>
    <x v="1"/>
    <x v="0"/>
  </r>
  <r>
    <n v="1078570"/>
    <x v="8"/>
    <x v="2"/>
    <x v="3"/>
    <x v="0"/>
    <x v="4"/>
    <x v="82"/>
    <x v="7"/>
    <x v="13"/>
    <s v="Non-UAS"/>
    <x v="0"/>
    <x v="0"/>
    <x v="0"/>
    <x v="1"/>
    <x v="0"/>
    <n v="12838"/>
    <x v="0"/>
    <n v="21.518721461187216"/>
    <n v="94"/>
    <x v="0"/>
    <x v="0"/>
    <x v="0"/>
    <x v="1"/>
    <x v="0"/>
  </r>
  <r>
    <n v="1106180"/>
    <x v="8"/>
    <x v="2"/>
    <x v="3"/>
    <x v="0"/>
    <x v="4"/>
    <x v="82"/>
    <x v="7"/>
    <x v="13"/>
    <s v="Non-UAS"/>
    <x v="0"/>
    <x v="0"/>
    <x v="0"/>
    <x v="1"/>
    <x v="0"/>
    <n v="13558"/>
    <x v="0"/>
    <n v="19.548858447488584"/>
    <n v="26"/>
    <x v="0"/>
    <x v="0"/>
    <x v="0"/>
    <x v="1"/>
    <x v="0"/>
  </r>
  <r>
    <n v="1114230"/>
    <x v="8"/>
    <x v="2"/>
    <x v="3"/>
    <x v="0"/>
    <x v="4"/>
    <x v="82"/>
    <x v="7"/>
    <x v="13"/>
    <s v="Non-UAS"/>
    <x v="0"/>
    <x v="0"/>
    <x v="0"/>
    <x v="16"/>
    <x v="0"/>
    <n v="14095"/>
    <x v="0"/>
    <n v="18.077625570776256"/>
    <n v="33"/>
    <x v="0"/>
    <x v="0"/>
    <x v="0"/>
    <x v="1"/>
    <x v="0"/>
  </r>
  <r>
    <n v="1121827"/>
    <x v="8"/>
    <x v="2"/>
    <x v="3"/>
    <x v="0"/>
    <x v="4"/>
    <x v="82"/>
    <x v="7"/>
    <x v="13"/>
    <s v="Non-UAS"/>
    <x v="0"/>
    <x v="0"/>
    <x v="0"/>
    <x v="1"/>
    <x v="0"/>
    <n v="13567"/>
    <x v="0"/>
    <n v="19.524200913242009"/>
    <n v="41"/>
    <x v="0"/>
    <x v="0"/>
    <x v="0"/>
    <x v="1"/>
    <x v="0"/>
  </r>
  <r>
    <n v="1122692"/>
    <x v="8"/>
    <x v="2"/>
    <x v="3"/>
    <x v="0"/>
    <x v="4"/>
    <x v="82"/>
    <x v="7"/>
    <x v="13"/>
    <s v="Non-UAS"/>
    <x v="0"/>
    <x v="0"/>
    <x v="0"/>
    <x v="8"/>
    <x v="0"/>
    <n v="11543"/>
    <x v="0"/>
    <n v="25.06392694063927"/>
    <n v="0"/>
    <x v="0"/>
    <x v="0"/>
    <x v="0"/>
    <x v="1"/>
    <x v="0"/>
  </r>
  <r>
    <n v="1145217"/>
    <x v="8"/>
    <x v="2"/>
    <x v="3"/>
    <x v="4"/>
    <x v="4"/>
    <x v="82"/>
    <x v="7"/>
    <x v="13"/>
    <s v="Non-UAS"/>
    <x v="0"/>
    <x v="0"/>
    <x v="0"/>
    <x v="8"/>
    <x v="0"/>
    <n v="7214"/>
    <x v="0"/>
    <n v="36.915981735159818"/>
    <n v="84"/>
    <x v="0"/>
    <x v="0"/>
    <x v="0"/>
    <x v="1"/>
    <x v="0"/>
  </r>
  <r>
    <n v="888119"/>
    <x v="8"/>
    <x v="4"/>
    <x v="3"/>
    <x v="0"/>
    <x v="4"/>
    <x v="82"/>
    <x v="7"/>
    <x v="13"/>
    <s v="Non-UAS"/>
    <x v="0"/>
    <x v="0"/>
    <x v="0"/>
    <x v="18"/>
    <x v="0"/>
    <n v="10521"/>
    <x v="0"/>
    <n v="27.863387978142075"/>
    <n v="24"/>
    <x v="0"/>
    <x v="0"/>
    <x v="1"/>
    <x v="1"/>
    <x v="0"/>
  </r>
  <r>
    <n v="873123"/>
    <x v="8"/>
    <x v="5"/>
    <x v="3"/>
    <x v="0"/>
    <x v="4"/>
    <x v="82"/>
    <x v="7"/>
    <x v="13"/>
    <s v="Non-UAS"/>
    <x v="0"/>
    <x v="0"/>
    <x v="0"/>
    <x v="6"/>
    <x v="0"/>
    <n v="5355"/>
    <x v="0"/>
    <n v="42.006392694063926"/>
    <n v="15"/>
    <x v="0"/>
    <x v="0"/>
    <x v="1"/>
    <x v="1"/>
    <x v="0"/>
  </r>
  <r>
    <n v="637877"/>
    <x v="8"/>
    <x v="6"/>
    <x v="3"/>
    <x v="0"/>
    <x v="4"/>
    <x v="82"/>
    <x v="7"/>
    <x v="13"/>
    <s v="Non-UAS"/>
    <x v="0"/>
    <x v="0"/>
    <x v="0"/>
    <x v="1"/>
    <x v="0"/>
    <n v="3797"/>
    <x v="0"/>
    <n v="46.272146118721459"/>
    <n v="83"/>
    <x v="0"/>
    <x v="0"/>
    <x v="0"/>
    <x v="1"/>
    <x v="0"/>
  </r>
  <r>
    <n v="1145914"/>
    <x v="8"/>
    <x v="6"/>
    <x v="3"/>
    <x v="0"/>
    <x v="4"/>
    <x v="82"/>
    <x v="7"/>
    <x v="13"/>
    <s v="Non-UAS"/>
    <x v="0"/>
    <x v="0"/>
    <x v="0"/>
    <x v="8"/>
    <x v="1"/>
    <n v="8729"/>
    <x v="0"/>
    <n v="32.768036529680366"/>
    <n v="113"/>
    <x v="0"/>
    <x v="0"/>
    <x v="0"/>
    <x v="1"/>
    <x v="0"/>
  </r>
  <r>
    <n v="638300"/>
    <x v="8"/>
    <x v="7"/>
    <x v="3"/>
    <x v="0"/>
    <x v="4"/>
    <x v="82"/>
    <x v="7"/>
    <x v="13"/>
    <s v="Non-UAS"/>
    <x v="0"/>
    <x v="0"/>
    <x v="0"/>
    <x v="1"/>
    <x v="0"/>
    <n v="4947"/>
    <x v="0"/>
    <n v="43.124200913242007"/>
    <n v="101"/>
    <x v="0"/>
    <x v="0"/>
    <x v="0"/>
    <x v="1"/>
    <x v="0"/>
  </r>
  <r>
    <n v="1036512"/>
    <x v="8"/>
    <x v="7"/>
    <x v="3"/>
    <x v="0"/>
    <x v="4"/>
    <x v="82"/>
    <x v="7"/>
    <x v="13"/>
    <s v="Non-UAS"/>
    <x v="0"/>
    <x v="0"/>
    <x v="0"/>
    <x v="1"/>
    <x v="1"/>
    <n v="14085"/>
    <x v="0"/>
    <n v="18.105022831050228"/>
    <n v="2"/>
    <x v="0"/>
    <x v="0"/>
    <x v="0"/>
    <x v="1"/>
    <x v="0"/>
  </r>
  <r>
    <n v="1006192"/>
    <x v="8"/>
    <x v="9"/>
    <x v="3"/>
    <x v="0"/>
    <x v="4"/>
    <x v="82"/>
    <x v="7"/>
    <x v="13"/>
    <s v="Non-UAS"/>
    <x v="0"/>
    <x v="0"/>
    <x v="0"/>
    <x v="1"/>
    <x v="0"/>
    <n v="11921"/>
    <x v="0"/>
    <n v="24.030054644808743"/>
    <n v="97"/>
    <x v="0"/>
    <x v="0"/>
    <x v="0"/>
    <x v="1"/>
    <x v="0"/>
  </r>
  <r>
    <n v="1105715"/>
    <x v="8"/>
    <x v="12"/>
    <x v="3"/>
    <x v="2"/>
    <x v="4"/>
    <x v="82"/>
    <x v="7"/>
    <x v="13"/>
    <s v="Non-UAS"/>
    <x v="0"/>
    <x v="0"/>
    <x v="1"/>
    <x v="1"/>
    <x v="1"/>
    <n v="13108"/>
    <x v="0"/>
    <n v="20.778995433789955"/>
    <n v="0"/>
    <x v="0"/>
    <x v="0"/>
    <x v="0"/>
    <x v="1"/>
    <x v="0"/>
  </r>
  <r>
    <n v="1115774"/>
    <x v="8"/>
    <x v="13"/>
    <x v="3"/>
    <x v="0"/>
    <x v="4"/>
    <x v="82"/>
    <x v="7"/>
    <x v="13"/>
    <s v="Non-UAS"/>
    <x v="0"/>
    <x v="0"/>
    <x v="1"/>
    <x v="8"/>
    <x v="0"/>
    <n v="13818"/>
    <x v="0"/>
    <n v="18.836529680365299"/>
    <n v="4"/>
    <x v="0"/>
    <x v="0"/>
    <x v="0"/>
    <x v="1"/>
    <x v="0"/>
  </r>
  <r>
    <n v="1158704"/>
    <x v="4"/>
    <x v="1"/>
    <x v="3"/>
    <x v="1"/>
    <x v="4"/>
    <x v="82"/>
    <x v="7"/>
    <x v="13"/>
    <s v="Non-UAS"/>
    <x v="0"/>
    <x v="0"/>
    <x v="0"/>
    <x v="8"/>
    <x v="0"/>
    <n v="11140"/>
    <x v="0"/>
    <n v="26.168036529680368"/>
    <n v="0"/>
    <x v="0"/>
    <x v="0"/>
    <x v="0"/>
    <x v="1"/>
    <x v="0"/>
  </r>
  <r>
    <n v="39430"/>
    <x v="4"/>
    <x v="1"/>
    <x v="3"/>
    <x v="0"/>
    <x v="4"/>
    <x v="82"/>
    <x v="7"/>
    <x v="13"/>
    <s v="Non-UAS"/>
    <x v="0"/>
    <x v="0"/>
    <x v="0"/>
    <x v="1"/>
    <x v="0"/>
    <n v="4087"/>
    <x v="0"/>
    <n v="45.477625570776254"/>
    <n v="0"/>
    <x v="0"/>
    <x v="0"/>
    <x v="0"/>
    <x v="1"/>
    <x v="0"/>
  </r>
  <r>
    <n v="42831"/>
    <x v="4"/>
    <x v="1"/>
    <x v="3"/>
    <x v="0"/>
    <x v="4"/>
    <x v="82"/>
    <x v="7"/>
    <x v="13"/>
    <s v="Non-UAS"/>
    <x v="0"/>
    <x v="0"/>
    <x v="0"/>
    <x v="12"/>
    <x v="0"/>
    <n v="3819"/>
    <x v="0"/>
    <n v="46.211872146118722"/>
    <n v="0"/>
    <x v="0"/>
    <x v="0"/>
    <x v="1"/>
    <x v="1"/>
    <x v="0"/>
  </r>
  <r>
    <n v="762440"/>
    <x v="4"/>
    <x v="1"/>
    <x v="3"/>
    <x v="0"/>
    <x v="4"/>
    <x v="82"/>
    <x v="7"/>
    <x v="13"/>
    <s v="Non-UAS"/>
    <x v="0"/>
    <x v="0"/>
    <x v="0"/>
    <x v="1"/>
    <x v="0"/>
    <n v="6760"/>
    <x v="0"/>
    <n v="38.159817351598171"/>
    <n v="0"/>
    <x v="0"/>
    <x v="0"/>
    <x v="0"/>
    <x v="1"/>
    <x v="0"/>
  </r>
  <r>
    <n v="1035124"/>
    <x v="4"/>
    <x v="1"/>
    <x v="3"/>
    <x v="0"/>
    <x v="4"/>
    <x v="82"/>
    <x v="7"/>
    <x v="13"/>
    <s v="Non-UAS"/>
    <x v="0"/>
    <x v="0"/>
    <x v="0"/>
    <x v="1"/>
    <x v="1"/>
    <n v="7368"/>
    <x v="0"/>
    <n v="36.494535519125684"/>
    <n v="0"/>
    <x v="0"/>
    <x v="0"/>
    <x v="0"/>
    <x v="1"/>
    <x v="0"/>
  </r>
  <r>
    <n v="1160401"/>
    <x v="4"/>
    <x v="18"/>
    <x v="3"/>
    <x v="1"/>
    <x v="4"/>
    <x v="82"/>
    <x v="7"/>
    <x v="13"/>
    <s v="Non-UAS"/>
    <x v="0"/>
    <x v="0"/>
    <x v="0"/>
    <x v="8"/>
    <x v="0"/>
    <n v="13266"/>
    <x v="0"/>
    <n v="20.346994535519126"/>
    <n v="0"/>
    <x v="0"/>
    <x v="0"/>
    <x v="0"/>
    <x v="1"/>
    <x v="0"/>
  </r>
  <r>
    <n v="1148591"/>
    <x v="4"/>
    <x v="18"/>
    <x v="3"/>
    <x v="2"/>
    <x v="4"/>
    <x v="82"/>
    <x v="7"/>
    <x v="13"/>
    <s v="Non-UAS"/>
    <x v="0"/>
    <x v="0"/>
    <x v="0"/>
    <x v="8"/>
    <x v="0"/>
    <n v="13015"/>
    <x v="0"/>
    <n v="21.033789954337898"/>
    <n v="0"/>
    <x v="0"/>
    <x v="0"/>
    <x v="0"/>
    <x v="1"/>
    <x v="0"/>
  </r>
  <r>
    <n v="1152882"/>
    <x v="4"/>
    <x v="18"/>
    <x v="3"/>
    <x v="2"/>
    <x v="4"/>
    <x v="82"/>
    <x v="7"/>
    <x v="13"/>
    <s v="Non-UAS"/>
    <x v="0"/>
    <x v="0"/>
    <x v="0"/>
    <x v="8"/>
    <x v="0"/>
    <n v="13347"/>
    <x v="0"/>
    <n v="20.125683060109289"/>
    <n v="0"/>
    <x v="0"/>
    <x v="0"/>
    <x v="0"/>
    <x v="1"/>
    <x v="0"/>
  </r>
  <r>
    <n v="28405"/>
    <x v="4"/>
    <x v="0"/>
    <x v="3"/>
    <x v="2"/>
    <x v="4"/>
    <x v="82"/>
    <x v="7"/>
    <x v="13"/>
    <s v="Non-UAS"/>
    <x v="0"/>
    <x v="0"/>
    <x v="0"/>
    <x v="1"/>
    <x v="1"/>
    <n v="2775"/>
    <x v="0"/>
    <n v="49.069406392694063"/>
    <n v="0"/>
    <x v="0"/>
    <x v="0"/>
    <x v="0"/>
    <x v="1"/>
    <x v="0"/>
  </r>
  <r>
    <n v="48215"/>
    <x v="4"/>
    <x v="0"/>
    <x v="3"/>
    <x v="2"/>
    <x v="4"/>
    <x v="82"/>
    <x v="7"/>
    <x v="13"/>
    <s v="Non-UAS"/>
    <x v="0"/>
    <x v="0"/>
    <x v="0"/>
    <x v="1"/>
    <x v="1"/>
    <n v="3172"/>
    <x v="0"/>
    <n v="47.983606557377051"/>
    <n v="0"/>
    <x v="0"/>
    <x v="0"/>
    <x v="0"/>
    <x v="1"/>
    <x v="0"/>
  </r>
  <r>
    <n v="87496"/>
    <x v="4"/>
    <x v="0"/>
    <x v="3"/>
    <x v="2"/>
    <x v="4"/>
    <x v="82"/>
    <x v="7"/>
    <x v="13"/>
    <s v="Non-UAS"/>
    <x v="0"/>
    <x v="0"/>
    <x v="0"/>
    <x v="1"/>
    <x v="1"/>
    <n v="4405"/>
    <x v="0"/>
    <n v="44.606557377049178"/>
    <n v="0"/>
    <x v="0"/>
    <x v="0"/>
    <x v="0"/>
    <x v="1"/>
    <x v="0"/>
  </r>
  <r>
    <n v="558756"/>
    <x v="4"/>
    <x v="0"/>
    <x v="3"/>
    <x v="2"/>
    <x v="4"/>
    <x v="82"/>
    <x v="7"/>
    <x v="13"/>
    <s v="Non-UAS"/>
    <x v="0"/>
    <x v="0"/>
    <x v="0"/>
    <x v="1"/>
    <x v="1"/>
    <n v="5205"/>
    <x v="0"/>
    <n v="42.417351598173518"/>
    <n v="0"/>
    <x v="0"/>
    <x v="0"/>
    <x v="0"/>
    <x v="1"/>
    <x v="0"/>
  </r>
  <r>
    <n v="16940"/>
    <x v="4"/>
    <x v="0"/>
    <x v="3"/>
    <x v="0"/>
    <x v="4"/>
    <x v="82"/>
    <x v="7"/>
    <x v="13"/>
    <s v="Non-UAS"/>
    <x v="0"/>
    <x v="0"/>
    <x v="0"/>
    <x v="1"/>
    <x v="0"/>
    <n v="4085"/>
    <x v="0"/>
    <n v="45.483105022831047"/>
    <n v="0"/>
    <x v="0"/>
    <x v="0"/>
    <x v="0"/>
    <x v="1"/>
    <x v="0"/>
  </r>
  <r>
    <n v="46429"/>
    <x v="4"/>
    <x v="0"/>
    <x v="3"/>
    <x v="0"/>
    <x v="4"/>
    <x v="82"/>
    <x v="7"/>
    <x v="13"/>
    <s v="Non-UAS"/>
    <x v="0"/>
    <x v="0"/>
    <x v="0"/>
    <x v="1"/>
    <x v="0"/>
    <n v="3055"/>
    <x v="0"/>
    <n v="48.303278688524593"/>
    <n v="0"/>
    <x v="0"/>
    <x v="0"/>
    <x v="0"/>
    <x v="1"/>
    <x v="0"/>
  </r>
  <r>
    <n v="46516"/>
    <x v="4"/>
    <x v="0"/>
    <x v="3"/>
    <x v="0"/>
    <x v="4"/>
    <x v="82"/>
    <x v="7"/>
    <x v="13"/>
    <s v="Non-UAS"/>
    <x v="0"/>
    <x v="0"/>
    <x v="0"/>
    <x v="1"/>
    <x v="0"/>
    <n v="3564"/>
    <x v="0"/>
    <n v="46.910502283105018"/>
    <n v="0"/>
    <x v="0"/>
    <x v="0"/>
    <x v="0"/>
    <x v="1"/>
    <x v="0"/>
  </r>
  <r>
    <n v="52976"/>
    <x v="4"/>
    <x v="0"/>
    <x v="3"/>
    <x v="0"/>
    <x v="4"/>
    <x v="82"/>
    <x v="7"/>
    <x v="13"/>
    <s v="Non-UAS"/>
    <x v="0"/>
    <x v="0"/>
    <x v="0"/>
    <x v="1"/>
    <x v="0"/>
    <n v="6391"/>
    <x v="0"/>
    <n v="39.170776255707764"/>
    <n v="0"/>
    <x v="0"/>
    <x v="0"/>
    <x v="0"/>
    <x v="1"/>
    <x v="0"/>
  </r>
  <r>
    <n v="92058"/>
    <x v="4"/>
    <x v="0"/>
    <x v="3"/>
    <x v="0"/>
    <x v="4"/>
    <x v="82"/>
    <x v="7"/>
    <x v="13"/>
    <s v="Non-UAS"/>
    <x v="0"/>
    <x v="0"/>
    <x v="0"/>
    <x v="11"/>
    <x v="0"/>
    <n v="5910"/>
    <x v="0"/>
    <n v="40.486338797814206"/>
    <n v="0"/>
    <x v="0"/>
    <x v="0"/>
    <x v="1"/>
    <x v="1"/>
    <x v="0"/>
  </r>
  <r>
    <n v="93950"/>
    <x v="4"/>
    <x v="0"/>
    <x v="3"/>
    <x v="0"/>
    <x v="4"/>
    <x v="82"/>
    <x v="7"/>
    <x v="13"/>
    <s v="Non-UAS"/>
    <x v="0"/>
    <x v="0"/>
    <x v="0"/>
    <x v="1"/>
    <x v="0"/>
    <n v="2335"/>
    <x v="0"/>
    <n v="50.274885844748859"/>
    <n v="0"/>
    <x v="0"/>
    <x v="0"/>
    <x v="0"/>
    <x v="1"/>
    <x v="0"/>
  </r>
  <r>
    <n v="95287"/>
    <x v="4"/>
    <x v="0"/>
    <x v="3"/>
    <x v="0"/>
    <x v="4"/>
    <x v="82"/>
    <x v="7"/>
    <x v="13"/>
    <s v="Non-UAS"/>
    <x v="0"/>
    <x v="0"/>
    <x v="0"/>
    <x v="3"/>
    <x v="0"/>
    <n v="1968"/>
    <x v="0"/>
    <n v="51.280365296803652"/>
    <n v="0"/>
    <x v="0"/>
    <x v="0"/>
    <x v="1"/>
    <x v="1"/>
    <x v="0"/>
  </r>
  <r>
    <n v="118241"/>
    <x v="4"/>
    <x v="0"/>
    <x v="3"/>
    <x v="0"/>
    <x v="4"/>
    <x v="82"/>
    <x v="7"/>
    <x v="13"/>
    <s v="Non-UAS"/>
    <x v="0"/>
    <x v="0"/>
    <x v="0"/>
    <x v="1"/>
    <x v="0"/>
    <n v="764"/>
    <x v="0"/>
    <n v="54.576255707762556"/>
    <n v="0"/>
    <x v="0"/>
    <x v="0"/>
    <x v="0"/>
    <x v="1"/>
    <x v="0"/>
  </r>
  <r>
    <n v="124147"/>
    <x v="4"/>
    <x v="0"/>
    <x v="3"/>
    <x v="0"/>
    <x v="4"/>
    <x v="82"/>
    <x v="7"/>
    <x v="13"/>
    <s v="Non-UAS"/>
    <x v="0"/>
    <x v="0"/>
    <x v="0"/>
    <x v="1"/>
    <x v="1"/>
    <n v="463"/>
    <x v="0"/>
    <n v="55.400913242009132"/>
    <n v="0"/>
    <x v="0"/>
    <x v="0"/>
    <x v="0"/>
    <x v="1"/>
    <x v="0"/>
  </r>
  <r>
    <n v="535216"/>
    <x v="4"/>
    <x v="0"/>
    <x v="3"/>
    <x v="0"/>
    <x v="4"/>
    <x v="82"/>
    <x v="7"/>
    <x v="13"/>
    <s v="Non-UAS"/>
    <x v="0"/>
    <x v="0"/>
    <x v="0"/>
    <x v="1"/>
    <x v="1"/>
    <n v="8432"/>
    <x v="0"/>
    <n v="33.581735159817349"/>
    <n v="0"/>
    <x v="0"/>
    <x v="0"/>
    <x v="0"/>
    <x v="1"/>
    <x v="0"/>
  </r>
  <r>
    <n v="545582"/>
    <x v="4"/>
    <x v="0"/>
    <x v="3"/>
    <x v="0"/>
    <x v="4"/>
    <x v="82"/>
    <x v="7"/>
    <x v="13"/>
    <s v="Non-UAS"/>
    <x v="0"/>
    <x v="0"/>
    <x v="0"/>
    <x v="10"/>
    <x v="1"/>
    <n v="8211"/>
    <x v="0"/>
    <n v="34.187214611872143"/>
    <n v="0"/>
    <x v="0"/>
    <x v="0"/>
    <x v="2"/>
    <x v="1"/>
    <x v="0"/>
  </r>
  <r>
    <n v="575637"/>
    <x v="4"/>
    <x v="0"/>
    <x v="3"/>
    <x v="0"/>
    <x v="4"/>
    <x v="82"/>
    <x v="7"/>
    <x v="13"/>
    <s v="Non-UAS"/>
    <x v="0"/>
    <x v="0"/>
    <x v="0"/>
    <x v="3"/>
    <x v="0"/>
    <n v="6255"/>
    <x v="0"/>
    <n v="39.543378995433791"/>
    <n v="0"/>
    <x v="0"/>
    <x v="0"/>
    <x v="1"/>
    <x v="1"/>
    <x v="0"/>
  </r>
  <r>
    <n v="626859"/>
    <x v="4"/>
    <x v="0"/>
    <x v="3"/>
    <x v="0"/>
    <x v="4"/>
    <x v="82"/>
    <x v="7"/>
    <x v="13"/>
    <s v="Non-UAS"/>
    <x v="0"/>
    <x v="0"/>
    <x v="0"/>
    <x v="1"/>
    <x v="0"/>
    <n v="8620"/>
    <x v="0"/>
    <n v="33.066666666666663"/>
    <n v="0"/>
    <x v="0"/>
    <x v="0"/>
    <x v="0"/>
    <x v="1"/>
    <x v="0"/>
  </r>
  <r>
    <n v="644163"/>
    <x v="4"/>
    <x v="0"/>
    <x v="3"/>
    <x v="0"/>
    <x v="4"/>
    <x v="82"/>
    <x v="7"/>
    <x v="13"/>
    <s v="Non-UAS"/>
    <x v="0"/>
    <x v="0"/>
    <x v="0"/>
    <x v="17"/>
    <x v="0"/>
    <n v="9000"/>
    <x v="0"/>
    <n v="32.027322404371589"/>
    <n v="0"/>
    <x v="0"/>
    <x v="0"/>
    <x v="1"/>
    <x v="1"/>
    <x v="0"/>
  </r>
  <r>
    <n v="715829"/>
    <x v="4"/>
    <x v="0"/>
    <x v="3"/>
    <x v="0"/>
    <x v="4"/>
    <x v="82"/>
    <x v="7"/>
    <x v="13"/>
    <s v="Non-UAS"/>
    <x v="0"/>
    <x v="0"/>
    <x v="0"/>
    <x v="1"/>
    <x v="1"/>
    <n v="8779"/>
    <x v="0"/>
    <n v="32.631147540983605"/>
    <n v="0"/>
    <x v="0"/>
    <x v="0"/>
    <x v="0"/>
    <x v="1"/>
    <x v="0"/>
  </r>
  <r>
    <n v="801951"/>
    <x v="4"/>
    <x v="0"/>
    <x v="3"/>
    <x v="0"/>
    <x v="4"/>
    <x v="82"/>
    <x v="7"/>
    <x v="13"/>
    <s v="Non-UAS"/>
    <x v="0"/>
    <x v="0"/>
    <x v="0"/>
    <x v="1"/>
    <x v="1"/>
    <n v="-1360"/>
    <x v="0"/>
    <n v="60.39071038251366"/>
    <n v="0"/>
    <x v="0"/>
    <x v="0"/>
    <x v="0"/>
    <x v="1"/>
    <x v="0"/>
  </r>
  <r>
    <n v="817470"/>
    <x v="4"/>
    <x v="0"/>
    <x v="3"/>
    <x v="0"/>
    <x v="4"/>
    <x v="82"/>
    <x v="7"/>
    <x v="13"/>
    <s v="Non-UAS"/>
    <x v="0"/>
    <x v="0"/>
    <x v="0"/>
    <x v="1"/>
    <x v="0"/>
    <n v="10196"/>
    <x v="0"/>
    <n v="28.751598173515983"/>
    <n v="0"/>
    <x v="0"/>
    <x v="0"/>
    <x v="0"/>
    <x v="1"/>
    <x v="0"/>
  </r>
  <r>
    <n v="821621"/>
    <x v="4"/>
    <x v="0"/>
    <x v="3"/>
    <x v="0"/>
    <x v="4"/>
    <x v="82"/>
    <x v="7"/>
    <x v="13"/>
    <s v="Non-UAS"/>
    <x v="0"/>
    <x v="0"/>
    <x v="0"/>
    <x v="8"/>
    <x v="0"/>
    <n v="3197"/>
    <x v="0"/>
    <n v="47.915300546448087"/>
    <n v="0"/>
    <x v="0"/>
    <x v="0"/>
    <x v="0"/>
    <x v="1"/>
    <x v="0"/>
  </r>
  <r>
    <n v="969203"/>
    <x v="4"/>
    <x v="0"/>
    <x v="3"/>
    <x v="0"/>
    <x v="4"/>
    <x v="82"/>
    <x v="7"/>
    <x v="13"/>
    <s v="Non-UAS"/>
    <x v="0"/>
    <x v="0"/>
    <x v="0"/>
    <x v="8"/>
    <x v="1"/>
    <n v="11475"/>
    <x v="0"/>
    <n v="25.250228310502283"/>
    <n v="0"/>
    <x v="0"/>
    <x v="0"/>
    <x v="0"/>
    <x v="1"/>
    <x v="0"/>
  </r>
  <r>
    <n v="973603"/>
    <x v="4"/>
    <x v="0"/>
    <x v="3"/>
    <x v="0"/>
    <x v="4"/>
    <x v="82"/>
    <x v="7"/>
    <x v="13"/>
    <s v="Non-UAS"/>
    <x v="0"/>
    <x v="0"/>
    <x v="0"/>
    <x v="1"/>
    <x v="0"/>
    <n v="11255"/>
    <x v="0"/>
    <n v="25.852968036529681"/>
    <n v="0"/>
    <x v="0"/>
    <x v="0"/>
    <x v="0"/>
    <x v="1"/>
    <x v="0"/>
  </r>
  <r>
    <n v="1036072"/>
    <x v="4"/>
    <x v="0"/>
    <x v="3"/>
    <x v="0"/>
    <x v="4"/>
    <x v="82"/>
    <x v="7"/>
    <x v="13"/>
    <s v="Non-UAS"/>
    <x v="0"/>
    <x v="0"/>
    <x v="0"/>
    <x v="5"/>
    <x v="0"/>
    <n v="12408"/>
    <x v="0"/>
    <n v="22.696803652968036"/>
    <n v="0"/>
    <x v="0"/>
    <x v="0"/>
    <x v="3"/>
    <x v="1"/>
    <x v="0"/>
  </r>
  <r>
    <n v="1043461"/>
    <x v="4"/>
    <x v="0"/>
    <x v="3"/>
    <x v="0"/>
    <x v="4"/>
    <x v="82"/>
    <x v="7"/>
    <x v="13"/>
    <s v="Non-UAS"/>
    <x v="0"/>
    <x v="0"/>
    <x v="0"/>
    <x v="8"/>
    <x v="0"/>
    <n v="7752"/>
    <x v="0"/>
    <n v="35.44474885844749"/>
    <n v="0"/>
    <x v="0"/>
    <x v="0"/>
    <x v="0"/>
    <x v="1"/>
    <x v="0"/>
  </r>
  <r>
    <n v="1072257"/>
    <x v="4"/>
    <x v="0"/>
    <x v="3"/>
    <x v="0"/>
    <x v="4"/>
    <x v="82"/>
    <x v="7"/>
    <x v="13"/>
    <s v="Non-UAS"/>
    <x v="0"/>
    <x v="0"/>
    <x v="0"/>
    <x v="8"/>
    <x v="1"/>
    <n v="13190"/>
    <x v="0"/>
    <n v="20.55464480874317"/>
    <n v="0"/>
    <x v="0"/>
    <x v="0"/>
    <x v="0"/>
    <x v="1"/>
    <x v="0"/>
  </r>
  <r>
    <n v="1123949"/>
    <x v="4"/>
    <x v="0"/>
    <x v="3"/>
    <x v="0"/>
    <x v="4"/>
    <x v="82"/>
    <x v="7"/>
    <x v="13"/>
    <s v="Non-UAS"/>
    <x v="0"/>
    <x v="0"/>
    <x v="0"/>
    <x v="8"/>
    <x v="0"/>
    <n v="13021"/>
    <x v="0"/>
    <n v="21.017351598173516"/>
    <n v="0"/>
    <x v="0"/>
    <x v="0"/>
    <x v="0"/>
    <x v="1"/>
    <x v="0"/>
  </r>
  <r>
    <n v="1156284"/>
    <x v="4"/>
    <x v="0"/>
    <x v="3"/>
    <x v="0"/>
    <x v="4"/>
    <x v="82"/>
    <x v="7"/>
    <x v="13"/>
    <s v="Non-UAS"/>
    <x v="0"/>
    <x v="0"/>
    <x v="0"/>
    <x v="8"/>
    <x v="1"/>
    <n v="4020"/>
    <x v="0"/>
    <n v="45.661187214611871"/>
    <n v="0"/>
    <x v="0"/>
    <x v="0"/>
    <x v="0"/>
    <x v="1"/>
    <x v="0"/>
  </r>
  <r>
    <n v="1167514"/>
    <x v="4"/>
    <x v="0"/>
    <x v="3"/>
    <x v="0"/>
    <x v="4"/>
    <x v="82"/>
    <x v="7"/>
    <x v="13"/>
    <s v="Non-UAS"/>
    <x v="0"/>
    <x v="0"/>
    <x v="0"/>
    <x v="8"/>
    <x v="1"/>
    <n v="1487"/>
    <x v="0"/>
    <n v="52.595628415300546"/>
    <n v="0"/>
    <x v="0"/>
    <x v="0"/>
    <x v="0"/>
    <x v="1"/>
    <x v="0"/>
  </r>
  <r>
    <n v="1120938"/>
    <x v="4"/>
    <x v="2"/>
    <x v="3"/>
    <x v="2"/>
    <x v="4"/>
    <x v="82"/>
    <x v="7"/>
    <x v="13"/>
    <s v="Non-UAS"/>
    <x v="0"/>
    <x v="0"/>
    <x v="0"/>
    <x v="8"/>
    <x v="0"/>
    <n v="8889"/>
    <x v="0"/>
    <n v="32.330601092896174"/>
    <n v="0"/>
    <x v="0"/>
    <x v="0"/>
    <x v="0"/>
    <x v="1"/>
    <x v="0"/>
  </r>
  <r>
    <n v="1168469"/>
    <x v="4"/>
    <x v="2"/>
    <x v="3"/>
    <x v="2"/>
    <x v="4"/>
    <x v="82"/>
    <x v="7"/>
    <x v="13"/>
    <s v="Non-UAS"/>
    <x v="0"/>
    <x v="0"/>
    <x v="0"/>
    <x v="8"/>
    <x v="0"/>
    <n v="13298"/>
    <x v="0"/>
    <n v="20.259562841530055"/>
    <n v="0"/>
    <x v="0"/>
    <x v="0"/>
    <x v="0"/>
    <x v="1"/>
    <x v="0"/>
  </r>
  <r>
    <n v="583715"/>
    <x v="4"/>
    <x v="2"/>
    <x v="3"/>
    <x v="0"/>
    <x v="4"/>
    <x v="82"/>
    <x v="7"/>
    <x v="13"/>
    <s v="Non-UAS"/>
    <x v="0"/>
    <x v="0"/>
    <x v="0"/>
    <x v="19"/>
    <x v="0"/>
    <n v="7835"/>
    <x v="0"/>
    <n v="35.217351598173515"/>
    <n v="0"/>
    <x v="0"/>
    <x v="0"/>
    <x v="1"/>
    <x v="1"/>
    <x v="0"/>
  </r>
  <r>
    <n v="745897"/>
    <x v="4"/>
    <x v="2"/>
    <x v="3"/>
    <x v="0"/>
    <x v="4"/>
    <x v="82"/>
    <x v="7"/>
    <x v="13"/>
    <s v="Non-UAS"/>
    <x v="0"/>
    <x v="0"/>
    <x v="0"/>
    <x v="14"/>
    <x v="1"/>
    <n v="9448"/>
    <x v="0"/>
    <n v="30.800913242009134"/>
    <n v="0"/>
    <x v="0"/>
    <x v="0"/>
    <x v="0"/>
    <x v="1"/>
    <x v="0"/>
  </r>
  <r>
    <n v="938306"/>
    <x v="4"/>
    <x v="2"/>
    <x v="3"/>
    <x v="0"/>
    <x v="4"/>
    <x v="82"/>
    <x v="7"/>
    <x v="13"/>
    <s v="Non-UAS"/>
    <x v="0"/>
    <x v="0"/>
    <x v="0"/>
    <x v="1"/>
    <x v="1"/>
    <n v="10689"/>
    <x v="0"/>
    <n v="27.403652968036532"/>
    <n v="0"/>
    <x v="0"/>
    <x v="0"/>
    <x v="0"/>
    <x v="1"/>
    <x v="0"/>
  </r>
  <r>
    <n v="977882"/>
    <x v="4"/>
    <x v="2"/>
    <x v="3"/>
    <x v="0"/>
    <x v="4"/>
    <x v="82"/>
    <x v="7"/>
    <x v="13"/>
    <s v="Non-UAS"/>
    <x v="0"/>
    <x v="0"/>
    <x v="0"/>
    <x v="1"/>
    <x v="0"/>
    <n v="11926"/>
    <x v="0"/>
    <n v="24.016393442622949"/>
    <n v="0"/>
    <x v="0"/>
    <x v="0"/>
    <x v="0"/>
    <x v="1"/>
    <x v="0"/>
  </r>
  <r>
    <n v="1071147"/>
    <x v="4"/>
    <x v="2"/>
    <x v="3"/>
    <x v="0"/>
    <x v="4"/>
    <x v="82"/>
    <x v="7"/>
    <x v="13"/>
    <s v="Non-UAS"/>
    <x v="0"/>
    <x v="0"/>
    <x v="0"/>
    <x v="8"/>
    <x v="0"/>
    <n v="13137"/>
    <x v="0"/>
    <n v="20.699543378995433"/>
    <n v="0"/>
    <x v="0"/>
    <x v="0"/>
    <x v="0"/>
    <x v="1"/>
    <x v="0"/>
  </r>
  <r>
    <n v="1083880"/>
    <x v="4"/>
    <x v="2"/>
    <x v="3"/>
    <x v="0"/>
    <x v="4"/>
    <x v="82"/>
    <x v="7"/>
    <x v="13"/>
    <s v="Non-UAS"/>
    <x v="0"/>
    <x v="0"/>
    <x v="0"/>
    <x v="8"/>
    <x v="0"/>
    <n v="11299"/>
    <x v="0"/>
    <n v="25.732420091324201"/>
    <n v="0"/>
    <x v="0"/>
    <x v="0"/>
    <x v="0"/>
    <x v="1"/>
    <x v="0"/>
  </r>
  <r>
    <n v="778042"/>
    <x v="4"/>
    <x v="4"/>
    <x v="3"/>
    <x v="0"/>
    <x v="4"/>
    <x v="82"/>
    <x v="7"/>
    <x v="13"/>
    <s v="Non-UAS"/>
    <x v="0"/>
    <x v="0"/>
    <x v="0"/>
    <x v="1"/>
    <x v="1"/>
    <n v="9501"/>
    <x v="0"/>
    <n v="30.655707762557078"/>
    <n v="0"/>
    <x v="0"/>
    <x v="0"/>
    <x v="0"/>
    <x v="1"/>
    <x v="0"/>
  </r>
  <r>
    <n v="815904"/>
    <x v="4"/>
    <x v="4"/>
    <x v="3"/>
    <x v="0"/>
    <x v="4"/>
    <x v="82"/>
    <x v="7"/>
    <x v="13"/>
    <s v="Non-UAS"/>
    <x v="0"/>
    <x v="0"/>
    <x v="0"/>
    <x v="8"/>
    <x v="0"/>
    <n v="9731"/>
    <x v="0"/>
    <n v="30.025570776255709"/>
    <n v="0"/>
    <x v="0"/>
    <x v="0"/>
    <x v="0"/>
    <x v="1"/>
    <x v="0"/>
  </r>
  <r>
    <n v="1072309"/>
    <x v="4"/>
    <x v="4"/>
    <x v="3"/>
    <x v="0"/>
    <x v="4"/>
    <x v="82"/>
    <x v="7"/>
    <x v="13"/>
    <s v="Non-UAS"/>
    <x v="0"/>
    <x v="0"/>
    <x v="0"/>
    <x v="1"/>
    <x v="0"/>
    <n v="1830"/>
    <x v="0"/>
    <n v="51.658447488584471"/>
    <n v="0"/>
    <x v="0"/>
    <x v="0"/>
    <x v="0"/>
    <x v="1"/>
    <x v="0"/>
  </r>
  <r>
    <n v="1094532"/>
    <x v="4"/>
    <x v="6"/>
    <x v="3"/>
    <x v="0"/>
    <x v="4"/>
    <x v="82"/>
    <x v="7"/>
    <x v="13"/>
    <s v="Non-UAS"/>
    <x v="0"/>
    <x v="0"/>
    <x v="0"/>
    <x v="8"/>
    <x v="1"/>
    <n v="8646"/>
    <x v="0"/>
    <n v="32.99543378995434"/>
    <n v="0"/>
    <x v="0"/>
    <x v="0"/>
    <x v="0"/>
    <x v="1"/>
    <x v="0"/>
  </r>
  <r>
    <n v="805765"/>
    <x v="4"/>
    <x v="7"/>
    <x v="3"/>
    <x v="0"/>
    <x v="4"/>
    <x v="82"/>
    <x v="7"/>
    <x v="13"/>
    <s v="Non-UAS"/>
    <x v="0"/>
    <x v="0"/>
    <x v="0"/>
    <x v="8"/>
    <x v="1"/>
    <n v="940"/>
    <x v="0"/>
    <n v="54.094063926940635"/>
    <n v="0"/>
    <x v="0"/>
    <x v="0"/>
    <x v="0"/>
    <x v="1"/>
    <x v="0"/>
  </r>
  <r>
    <n v="46665"/>
    <x v="4"/>
    <x v="8"/>
    <x v="3"/>
    <x v="0"/>
    <x v="4"/>
    <x v="82"/>
    <x v="7"/>
    <x v="13"/>
    <s v="Non-UAS"/>
    <x v="0"/>
    <x v="0"/>
    <x v="0"/>
    <x v="1"/>
    <x v="0"/>
    <n v="6006"/>
    <x v="0"/>
    <n v="40.224043715846996"/>
    <n v="0"/>
    <x v="0"/>
    <x v="0"/>
    <x v="0"/>
    <x v="1"/>
    <x v="0"/>
  </r>
  <r>
    <n v="970503"/>
    <x v="4"/>
    <x v="9"/>
    <x v="3"/>
    <x v="0"/>
    <x v="4"/>
    <x v="82"/>
    <x v="7"/>
    <x v="13"/>
    <s v="Non-UAS"/>
    <x v="0"/>
    <x v="0"/>
    <x v="0"/>
    <x v="5"/>
    <x v="0"/>
    <n v="5061"/>
    <x v="0"/>
    <n v="42.811872146118716"/>
    <n v="0"/>
    <x v="0"/>
    <x v="0"/>
    <x v="3"/>
    <x v="1"/>
    <x v="0"/>
  </r>
  <r>
    <n v="1133826"/>
    <x v="4"/>
    <x v="11"/>
    <x v="3"/>
    <x v="0"/>
    <x v="4"/>
    <x v="82"/>
    <x v="7"/>
    <x v="13"/>
    <s v="Non-UAS"/>
    <x v="0"/>
    <x v="0"/>
    <x v="1"/>
    <x v="8"/>
    <x v="0"/>
    <n v="13566"/>
    <x v="0"/>
    <n v="19.526940639269405"/>
    <n v="0"/>
    <x v="0"/>
    <x v="0"/>
    <x v="0"/>
    <x v="1"/>
    <x v="0"/>
  </r>
  <r>
    <n v="966588"/>
    <x v="4"/>
    <x v="14"/>
    <x v="3"/>
    <x v="0"/>
    <x v="4"/>
    <x v="82"/>
    <x v="7"/>
    <x v="13"/>
    <s v="Non-UAS"/>
    <x v="0"/>
    <x v="0"/>
    <x v="1"/>
    <x v="8"/>
    <x v="1"/>
    <n v="11539"/>
    <x v="0"/>
    <n v="25.074885844748859"/>
    <n v="0"/>
    <x v="0"/>
    <x v="0"/>
    <x v="0"/>
    <x v="1"/>
    <x v="0"/>
  </r>
  <r>
    <n v="1061066"/>
    <x v="4"/>
    <x v="14"/>
    <x v="3"/>
    <x v="0"/>
    <x v="4"/>
    <x v="82"/>
    <x v="7"/>
    <x v="13"/>
    <s v="Non-UAS"/>
    <x v="0"/>
    <x v="0"/>
    <x v="1"/>
    <x v="8"/>
    <x v="1"/>
    <n v="11764"/>
    <x v="0"/>
    <n v="24.459016393442624"/>
    <n v="0"/>
    <x v="0"/>
    <x v="0"/>
    <x v="0"/>
    <x v="1"/>
    <x v="0"/>
  </r>
  <r>
    <n v="1019651"/>
    <x v="4"/>
    <x v="14"/>
    <x v="3"/>
    <x v="4"/>
    <x v="4"/>
    <x v="82"/>
    <x v="7"/>
    <x v="13"/>
    <s v="Non-UAS"/>
    <x v="0"/>
    <x v="0"/>
    <x v="1"/>
    <x v="8"/>
    <x v="1"/>
    <n v="12012"/>
    <x v="0"/>
    <n v="23.78142076502732"/>
    <n v="0"/>
    <x v="0"/>
    <x v="0"/>
    <x v="0"/>
    <x v="1"/>
    <x v="0"/>
  </r>
  <r>
    <n v="1131004"/>
    <x v="4"/>
    <x v="14"/>
    <x v="3"/>
    <x v="4"/>
    <x v="4"/>
    <x v="82"/>
    <x v="7"/>
    <x v="13"/>
    <s v="Non-UAS"/>
    <x v="0"/>
    <x v="0"/>
    <x v="1"/>
    <x v="8"/>
    <x v="1"/>
    <n v="11093"/>
    <x v="0"/>
    <n v="26.296803652968038"/>
    <n v="0"/>
    <x v="0"/>
    <x v="0"/>
    <x v="0"/>
    <x v="1"/>
    <x v="0"/>
  </r>
  <r>
    <n v="938321"/>
    <x v="12"/>
    <x v="4"/>
    <x v="3"/>
    <x v="0"/>
    <x v="4"/>
    <x v="82"/>
    <x v="7"/>
    <x v="13"/>
    <s v="Non-UAS"/>
    <x v="0"/>
    <x v="0"/>
    <x v="0"/>
    <x v="17"/>
    <x v="1"/>
    <n v="15002"/>
    <x v="0"/>
    <n v="15.595433789954336"/>
    <n v="0"/>
    <x v="0"/>
    <x v="0"/>
    <x v="1"/>
    <x v="1"/>
    <x v="0"/>
  </r>
  <r>
    <n v="1106505"/>
    <x v="12"/>
    <x v="7"/>
    <x v="3"/>
    <x v="0"/>
    <x v="4"/>
    <x v="82"/>
    <x v="7"/>
    <x v="13"/>
    <s v="Non-UAS"/>
    <x v="0"/>
    <x v="0"/>
    <x v="0"/>
    <x v="8"/>
    <x v="0"/>
    <n v="14145"/>
    <x v="0"/>
    <n v="17.940639269406393"/>
    <n v="0"/>
    <x v="0"/>
    <x v="0"/>
    <x v="0"/>
    <x v="1"/>
    <x v="0"/>
  </r>
  <r>
    <n v="1066737"/>
    <x v="0"/>
    <x v="0"/>
    <x v="0"/>
    <x v="0"/>
    <x v="0"/>
    <x v="83"/>
    <x v="1"/>
    <x v="2"/>
    <s v="Accountant"/>
    <x v="0"/>
    <x v="1"/>
    <x v="0"/>
    <x v="1"/>
    <x v="0"/>
    <n v="10689"/>
    <x v="0"/>
    <n v="27.403652968036532"/>
    <n v="116"/>
    <x v="0"/>
    <x v="0"/>
    <x v="0"/>
    <x v="1"/>
    <x v="0"/>
  </r>
  <r>
    <n v="1156627"/>
    <x v="1"/>
    <x v="0"/>
    <x v="0"/>
    <x v="1"/>
    <x v="0"/>
    <x v="83"/>
    <x v="1"/>
    <x v="2"/>
    <s v="Accountant"/>
    <x v="0"/>
    <x v="1"/>
    <x v="0"/>
    <x v="8"/>
    <x v="0"/>
    <n v="10056"/>
    <x v="0"/>
    <n v="29.1351598173516"/>
    <n v="15.342000000000001"/>
    <x v="4"/>
    <x v="0"/>
    <x v="0"/>
    <x v="1"/>
    <x v="2"/>
  </r>
  <r>
    <n v="77068"/>
    <x v="1"/>
    <x v="0"/>
    <x v="0"/>
    <x v="0"/>
    <x v="0"/>
    <x v="83"/>
    <x v="1"/>
    <x v="2"/>
    <s v="Accountant"/>
    <x v="0"/>
    <x v="1"/>
    <x v="0"/>
    <x v="13"/>
    <x v="0"/>
    <n v="4524"/>
    <x v="0"/>
    <n v="44.28142076502732"/>
    <n v="107"/>
    <x v="1"/>
    <x v="0"/>
    <x v="1"/>
    <x v="1"/>
    <x v="0"/>
  </r>
  <r>
    <n v="578456"/>
    <x v="1"/>
    <x v="0"/>
    <x v="0"/>
    <x v="0"/>
    <x v="0"/>
    <x v="83"/>
    <x v="1"/>
    <x v="2"/>
    <s v="Accountant"/>
    <x v="0"/>
    <x v="1"/>
    <x v="0"/>
    <x v="5"/>
    <x v="1"/>
    <n v="5251"/>
    <x v="0"/>
    <n v="42.291324200913245"/>
    <n v="16"/>
    <x v="4"/>
    <x v="0"/>
    <x v="3"/>
    <x v="1"/>
    <x v="2"/>
  </r>
  <r>
    <n v="651196"/>
    <x v="1"/>
    <x v="0"/>
    <x v="0"/>
    <x v="0"/>
    <x v="0"/>
    <x v="83"/>
    <x v="1"/>
    <x v="2"/>
    <s v="Accountant"/>
    <x v="0"/>
    <x v="1"/>
    <x v="0"/>
    <x v="5"/>
    <x v="0"/>
    <n v="2401"/>
    <x v="0"/>
    <n v="50.094063926940635"/>
    <n v="6"/>
    <x v="4"/>
    <x v="0"/>
    <x v="3"/>
    <x v="1"/>
    <x v="2"/>
  </r>
  <r>
    <n v="897941"/>
    <x v="1"/>
    <x v="0"/>
    <x v="0"/>
    <x v="0"/>
    <x v="0"/>
    <x v="83"/>
    <x v="1"/>
    <x v="2"/>
    <s v="Accountant"/>
    <x v="0"/>
    <x v="1"/>
    <x v="0"/>
    <x v="1"/>
    <x v="0"/>
    <n v="7854"/>
    <x v="0"/>
    <n v="35.165296803652964"/>
    <n v="9"/>
    <x v="4"/>
    <x v="0"/>
    <x v="0"/>
    <x v="1"/>
    <x v="2"/>
  </r>
  <r>
    <n v="915858"/>
    <x v="1"/>
    <x v="0"/>
    <x v="0"/>
    <x v="0"/>
    <x v="0"/>
    <x v="83"/>
    <x v="1"/>
    <x v="2"/>
    <s v="Accountant"/>
    <x v="0"/>
    <x v="1"/>
    <x v="0"/>
    <x v="1"/>
    <x v="0"/>
    <n v="10987"/>
    <x v="0"/>
    <n v="26.587214611872149"/>
    <n v="0"/>
    <x v="4"/>
    <x v="0"/>
    <x v="0"/>
    <x v="1"/>
    <x v="2"/>
  </r>
  <r>
    <n v="921236"/>
    <x v="1"/>
    <x v="0"/>
    <x v="0"/>
    <x v="0"/>
    <x v="0"/>
    <x v="83"/>
    <x v="1"/>
    <x v="2"/>
    <s v="Accountant"/>
    <x v="0"/>
    <x v="1"/>
    <x v="0"/>
    <x v="1"/>
    <x v="1"/>
    <n v="12043"/>
    <x v="0"/>
    <n v="23.696721311475411"/>
    <n v="42"/>
    <x v="3"/>
    <x v="0"/>
    <x v="0"/>
    <x v="1"/>
    <x v="2"/>
  </r>
  <r>
    <n v="933598"/>
    <x v="1"/>
    <x v="0"/>
    <x v="0"/>
    <x v="0"/>
    <x v="0"/>
    <x v="83"/>
    <x v="1"/>
    <x v="2"/>
    <s v="Accountant"/>
    <x v="0"/>
    <x v="1"/>
    <x v="0"/>
    <x v="5"/>
    <x v="0"/>
    <n v="4528"/>
    <x v="0"/>
    <n v="44.270491803278688"/>
    <n v="0"/>
    <x v="5"/>
    <x v="1"/>
    <x v="3"/>
    <x v="1"/>
    <x v="2"/>
  </r>
  <r>
    <n v="1099175"/>
    <x v="1"/>
    <x v="0"/>
    <x v="0"/>
    <x v="0"/>
    <x v="0"/>
    <x v="83"/>
    <x v="1"/>
    <x v="2"/>
    <s v="Accountant"/>
    <x v="0"/>
    <x v="1"/>
    <x v="0"/>
    <x v="8"/>
    <x v="0"/>
    <n v="9035"/>
    <x v="0"/>
    <n v="31.931693989071039"/>
    <n v="9"/>
    <x v="4"/>
    <x v="0"/>
    <x v="0"/>
    <x v="1"/>
    <x v="2"/>
  </r>
  <r>
    <n v="1102875"/>
    <x v="1"/>
    <x v="0"/>
    <x v="0"/>
    <x v="0"/>
    <x v="0"/>
    <x v="83"/>
    <x v="1"/>
    <x v="2"/>
    <s v="Accountant"/>
    <x v="0"/>
    <x v="1"/>
    <x v="0"/>
    <x v="8"/>
    <x v="1"/>
    <n v="10713"/>
    <x v="0"/>
    <n v="27.337899543378995"/>
    <n v="0"/>
    <x v="4"/>
    <x v="0"/>
    <x v="0"/>
    <x v="1"/>
    <x v="2"/>
  </r>
  <r>
    <n v="1151612"/>
    <x v="1"/>
    <x v="0"/>
    <x v="0"/>
    <x v="0"/>
    <x v="0"/>
    <x v="83"/>
    <x v="1"/>
    <x v="2"/>
    <s v="Accountant"/>
    <x v="0"/>
    <x v="1"/>
    <x v="0"/>
    <x v="8"/>
    <x v="0"/>
    <n v="10009"/>
    <x v="0"/>
    <n v="29.263926940639269"/>
    <n v="6"/>
    <x v="4"/>
    <x v="0"/>
    <x v="0"/>
    <x v="1"/>
    <x v="2"/>
  </r>
  <r>
    <n v="288979"/>
    <x v="1"/>
    <x v="4"/>
    <x v="0"/>
    <x v="0"/>
    <x v="0"/>
    <x v="83"/>
    <x v="1"/>
    <x v="2"/>
    <s v="Accountant"/>
    <x v="0"/>
    <x v="1"/>
    <x v="0"/>
    <x v="1"/>
    <x v="0"/>
    <n v="1856"/>
    <x v="0"/>
    <n v="51.587214611872142"/>
    <n v="61"/>
    <x v="2"/>
    <x v="0"/>
    <x v="0"/>
    <x v="0"/>
    <x v="0"/>
  </r>
  <r>
    <n v="663476"/>
    <x v="1"/>
    <x v="4"/>
    <x v="0"/>
    <x v="0"/>
    <x v="0"/>
    <x v="83"/>
    <x v="1"/>
    <x v="2"/>
    <s v="Accountant"/>
    <x v="0"/>
    <x v="1"/>
    <x v="0"/>
    <x v="1"/>
    <x v="0"/>
    <n v="4929"/>
    <x v="0"/>
    <n v="43.173515981735157"/>
    <n v="126"/>
    <x v="1"/>
    <x v="0"/>
    <x v="0"/>
    <x v="0"/>
    <x v="0"/>
  </r>
  <r>
    <n v="1146511"/>
    <x v="1"/>
    <x v="4"/>
    <x v="0"/>
    <x v="0"/>
    <x v="0"/>
    <x v="83"/>
    <x v="1"/>
    <x v="2"/>
    <s v="Accountant"/>
    <x v="0"/>
    <x v="1"/>
    <x v="0"/>
    <x v="8"/>
    <x v="0"/>
    <n v="10820"/>
    <x v="0"/>
    <n v="27.044748858447491"/>
    <n v="21.341000000000001"/>
    <x v="4"/>
    <x v="0"/>
    <x v="0"/>
    <x v="0"/>
    <x v="2"/>
  </r>
  <r>
    <n v="1151759"/>
    <x v="1"/>
    <x v="4"/>
    <x v="0"/>
    <x v="0"/>
    <x v="0"/>
    <x v="83"/>
    <x v="1"/>
    <x v="2"/>
    <s v="Accountant"/>
    <x v="0"/>
    <x v="1"/>
    <x v="0"/>
    <x v="1"/>
    <x v="0"/>
    <n v="9354"/>
    <x v="0"/>
    <n v="31.058447488584477"/>
    <n v="140.04600000000002"/>
    <x v="1"/>
    <x v="0"/>
    <x v="0"/>
    <x v="0"/>
    <x v="0"/>
  </r>
  <r>
    <n v="1086530"/>
    <x v="1"/>
    <x v="8"/>
    <x v="0"/>
    <x v="3"/>
    <x v="0"/>
    <x v="83"/>
    <x v="1"/>
    <x v="2"/>
    <s v="Accountant"/>
    <x v="0"/>
    <x v="1"/>
    <x v="0"/>
    <x v="8"/>
    <x v="0"/>
    <n v="8858"/>
    <x v="0"/>
    <n v="32.415300546448087"/>
    <n v="82"/>
    <x v="2"/>
    <x v="0"/>
    <x v="0"/>
    <x v="0"/>
    <x v="0"/>
  </r>
  <r>
    <n v="1168312"/>
    <x v="1"/>
    <x v="7"/>
    <x v="0"/>
    <x v="1"/>
    <x v="0"/>
    <x v="84"/>
    <x v="2"/>
    <x v="4"/>
    <s v="Health Sciences"/>
    <x v="1"/>
    <x v="1"/>
    <x v="0"/>
    <x v="8"/>
    <x v="0"/>
    <n v="1093"/>
    <x v="0"/>
    <n v="53.674885844748857"/>
    <n v="0"/>
    <x v="4"/>
    <x v="0"/>
    <x v="0"/>
    <x v="1"/>
    <x v="2"/>
  </r>
  <r>
    <n v="820718"/>
    <x v="1"/>
    <x v="7"/>
    <x v="0"/>
    <x v="0"/>
    <x v="0"/>
    <x v="84"/>
    <x v="2"/>
    <x v="4"/>
    <s v="Health Sciences"/>
    <x v="1"/>
    <x v="1"/>
    <x v="0"/>
    <x v="1"/>
    <x v="0"/>
    <n v="3060"/>
    <x v="0"/>
    <n v="48.289617486338798"/>
    <n v="11"/>
    <x v="4"/>
    <x v="0"/>
    <x v="0"/>
    <x v="1"/>
    <x v="2"/>
  </r>
  <r>
    <n v="1151447"/>
    <x v="1"/>
    <x v="7"/>
    <x v="0"/>
    <x v="0"/>
    <x v="0"/>
    <x v="84"/>
    <x v="2"/>
    <x v="4"/>
    <s v="Health Sciences"/>
    <x v="1"/>
    <x v="1"/>
    <x v="0"/>
    <x v="8"/>
    <x v="0"/>
    <n v="8167"/>
    <x v="0"/>
    <n v="34.307762557077623"/>
    <n v="0"/>
    <x v="5"/>
    <x v="3"/>
    <x v="0"/>
    <x v="1"/>
    <x v="2"/>
  </r>
  <r>
    <n v="1167432"/>
    <x v="1"/>
    <x v="7"/>
    <x v="0"/>
    <x v="0"/>
    <x v="0"/>
    <x v="84"/>
    <x v="2"/>
    <x v="4"/>
    <s v="Health Sciences"/>
    <x v="1"/>
    <x v="1"/>
    <x v="0"/>
    <x v="8"/>
    <x v="0"/>
    <n v="9784"/>
    <x v="0"/>
    <n v="29.880365296803653"/>
    <n v="0"/>
    <x v="5"/>
    <x v="3"/>
    <x v="0"/>
    <x v="1"/>
    <x v="2"/>
  </r>
  <r>
    <n v="1167663"/>
    <x v="1"/>
    <x v="7"/>
    <x v="0"/>
    <x v="0"/>
    <x v="0"/>
    <x v="84"/>
    <x v="2"/>
    <x v="4"/>
    <s v="Health Sciences"/>
    <x v="1"/>
    <x v="1"/>
    <x v="0"/>
    <x v="8"/>
    <x v="0"/>
    <n v="13885"/>
    <x v="0"/>
    <n v="18.652968036529682"/>
    <n v="0"/>
    <x v="5"/>
    <x v="3"/>
    <x v="0"/>
    <x v="0"/>
    <x v="2"/>
  </r>
  <r>
    <n v="1100979"/>
    <x v="1"/>
    <x v="9"/>
    <x v="0"/>
    <x v="0"/>
    <x v="0"/>
    <x v="84"/>
    <x v="2"/>
    <x v="4"/>
    <s v="Health Sciences"/>
    <x v="1"/>
    <x v="1"/>
    <x v="0"/>
    <x v="1"/>
    <x v="0"/>
    <n v="13773"/>
    <x v="0"/>
    <n v="18.959817351598172"/>
    <n v="29"/>
    <x v="5"/>
    <x v="1"/>
    <x v="0"/>
    <x v="0"/>
    <x v="1"/>
  </r>
  <r>
    <n v="1129728"/>
    <x v="1"/>
    <x v="9"/>
    <x v="0"/>
    <x v="0"/>
    <x v="0"/>
    <x v="84"/>
    <x v="2"/>
    <x v="4"/>
    <s v="Health Sciences"/>
    <x v="1"/>
    <x v="1"/>
    <x v="0"/>
    <x v="8"/>
    <x v="0"/>
    <n v="13849"/>
    <x v="0"/>
    <n v="18.751598173515983"/>
    <n v="9"/>
    <x v="5"/>
    <x v="1"/>
    <x v="0"/>
    <x v="0"/>
    <x v="2"/>
  </r>
  <r>
    <n v="234191"/>
    <x v="3"/>
    <x v="18"/>
    <x v="0"/>
    <x v="0"/>
    <x v="0"/>
    <x v="85"/>
    <x v="2"/>
    <x v="3"/>
    <s v="Power Technology"/>
    <x v="1"/>
    <x v="1"/>
    <x v="0"/>
    <x v="11"/>
    <x v="1"/>
    <n v="7332"/>
    <x v="0"/>
    <n v="36.592896174863384"/>
    <n v="0"/>
    <x v="0"/>
    <x v="0"/>
    <x v="1"/>
    <x v="1"/>
    <x v="0"/>
  </r>
  <r>
    <n v="975284"/>
    <x v="1"/>
    <x v="0"/>
    <x v="0"/>
    <x v="0"/>
    <x v="0"/>
    <x v="86"/>
    <x v="1"/>
    <x v="1"/>
    <s v="Business Administration"/>
    <x v="0"/>
    <x v="0"/>
    <x v="0"/>
    <x v="1"/>
    <x v="0"/>
    <n v="5465"/>
    <x v="0"/>
    <n v="41.705022831050229"/>
    <n v="124.39100000000001"/>
    <x v="1"/>
    <x v="0"/>
    <x v="0"/>
    <x v="1"/>
    <x v="0"/>
  </r>
  <r>
    <n v="1151272"/>
    <x v="1"/>
    <x v="0"/>
    <x v="0"/>
    <x v="0"/>
    <x v="0"/>
    <x v="86"/>
    <x v="1"/>
    <x v="1"/>
    <s v="Business Administration"/>
    <x v="0"/>
    <x v="0"/>
    <x v="0"/>
    <x v="8"/>
    <x v="0"/>
    <n v="4635"/>
    <x v="0"/>
    <n v="43.978142076502735"/>
    <n v="3"/>
    <x v="4"/>
    <x v="0"/>
    <x v="0"/>
    <x v="1"/>
    <x v="2"/>
  </r>
  <r>
    <n v="677751"/>
    <x v="1"/>
    <x v="4"/>
    <x v="0"/>
    <x v="0"/>
    <x v="0"/>
    <x v="86"/>
    <x v="1"/>
    <x v="1"/>
    <s v="Business Administration"/>
    <x v="0"/>
    <x v="0"/>
    <x v="0"/>
    <x v="1"/>
    <x v="0"/>
    <n v="8692"/>
    <x v="0"/>
    <n v="32.86940639269406"/>
    <n v="118"/>
    <x v="1"/>
    <x v="0"/>
    <x v="0"/>
    <x v="1"/>
    <x v="0"/>
  </r>
  <r>
    <n v="1138439"/>
    <x v="1"/>
    <x v="5"/>
    <x v="0"/>
    <x v="1"/>
    <x v="2"/>
    <x v="87"/>
    <x v="2"/>
    <x v="3"/>
    <s v="Fisheries Technology"/>
    <x v="2"/>
    <x v="1"/>
    <x v="0"/>
    <x v="8"/>
    <x v="1"/>
    <n v="11319"/>
    <x v="0"/>
    <n v="25.677625570776257"/>
    <n v="4"/>
    <x v="4"/>
    <x v="0"/>
    <x v="0"/>
    <x v="1"/>
    <x v="2"/>
  </r>
  <r>
    <n v="1157465"/>
    <x v="1"/>
    <x v="11"/>
    <x v="0"/>
    <x v="3"/>
    <x v="2"/>
    <x v="87"/>
    <x v="2"/>
    <x v="3"/>
    <s v="Fisheries Technology"/>
    <x v="2"/>
    <x v="1"/>
    <x v="1"/>
    <x v="8"/>
    <x v="1"/>
    <n v="6007"/>
    <x v="0"/>
    <n v="40.221311475409834"/>
    <n v="49"/>
    <x v="3"/>
    <x v="0"/>
    <x v="0"/>
    <x v="1"/>
    <x v="2"/>
  </r>
  <r>
    <n v="900220"/>
    <x v="1"/>
    <x v="14"/>
    <x v="0"/>
    <x v="4"/>
    <x v="2"/>
    <x v="87"/>
    <x v="2"/>
    <x v="3"/>
    <s v="Fisheries Technology"/>
    <x v="2"/>
    <x v="1"/>
    <x v="1"/>
    <x v="1"/>
    <x v="0"/>
    <n v="10914"/>
    <x v="0"/>
    <n v="26.787214611872148"/>
    <n v="18"/>
    <x v="4"/>
    <x v="0"/>
    <x v="0"/>
    <x v="1"/>
    <x v="2"/>
  </r>
  <r>
    <n v="1032764"/>
    <x v="8"/>
    <x v="4"/>
    <x v="0"/>
    <x v="0"/>
    <x v="2"/>
    <x v="88"/>
    <x v="2"/>
    <x v="3"/>
    <s v="Fisheries Technology"/>
    <x v="2"/>
    <x v="1"/>
    <x v="0"/>
    <x v="8"/>
    <x v="0"/>
    <n v="11820"/>
    <x v="0"/>
    <n v="24.306010928961747"/>
    <n v="66"/>
    <x v="0"/>
    <x v="0"/>
    <x v="0"/>
    <x v="1"/>
    <x v="0"/>
  </r>
  <r>
    <n v="577704"/>
    <x v="1"/>
    <x v="0"/>
    <x v="0"/>
    <x v="1"/>
    <x v="2"/>
    <x v="88"/>
    <x v="2"/>
    <x v="3"/>
    <s v="Fisheries Technology"/>
    <x v="2"/>
    <x v="1"/>
    <x v="0"/>
    <x v="1"/>
    <x v="0"/>
    <n v="9222"/>
    <x v="0"/>
    <n v="31.420091324200914"/>
    <n v="0"/>
    <x v="4"/>
    <x v="0"/>
    <x v="0"/>
    <x v="1"/>
    <x v="2"/>
  </r>
  <r>
    <n v="1144007"/>
    <x v="1"/>
    <x v="2"/>
    <x v="0"/>
    <x v="1"/>
    <x v="2"/>
    <x v="88"/>
    <x v="2"/>
    <x v="3"/>
    <s v="Fisheries Technology"/>
    <x v="2"/>
    <x v="1"/>
    <x v="0"/>
    <x v="8"/>
    <x v="0"/>
    <n v="10952"/>
    <x v="0"/>
    <n v="26.68310502283105"/>
    <n v="4"/>
    <x v="4"/>
    <x v="0"/>
    <x v="0"/>
    <x v="1"/>
    <x v="2"/>
  </r>
  <r>
    <n v="1003994"/>
    <x v="1"/>
    <x v="4"/>
    <x v="0"/>
    <x v="1"/>
    <x v="2"/>
    <x v="88"/>
    <x v="2"/>
    <x v="3"/>
    <s v="Fisheries Technology"/>
    <x v="2"/>
    <x v="1"/>
    <x v="0"/>
    <x v="1"/>
    <x v="0"/>
    <n v="10308"/>
    <x v="0"/>
    <n v="28.44535519125683"/>
    <n v="209"/>
    <x v="1"/>
    <x v="0"/>
    <x v="0"/>
    <x v="1"/>
    <x v="0"/>
  </r>
  <r>
    <n v="969475"/>
    <x v="1"/>
    <x v="4"/>
    <x v="0"/>
    <x v="1"/>
    <x v="2"/>
    <x v="89"/>
    <x v="2"/>
    <x v="4"/>
    <s v="Health Sciences"/>
    <x v="0"/>
    <x v="1"/>
    <x v="0"/>
    <x v="5"/>
    <x v="0"/>
    <n v="808"/>
    <x v="0"/>
    <n v="54.455707762557076"/>
    <n v="110"/>
    <x v="1"/>
    <x v="0"/>
    <x v="3"/>
    <x v="1"/>
    <x v="0"/>
  </r>
  <r>
    <n v="33053"/>
    <x v="1"/>
    <x v="4"/>
    <x v="0"/>
    <x v="0"/>
    <x v="2"/>
    <x v="89"/>
    <x v="2"/>
    <x v="4"/>
    <s v="Health Sciences"/>
    <x v="0"/>
    <x v="1"/>
    <x v="0"/>
    <x v="0"/>
    <x v="0"/>
    <n v="5932"/>
    <x v="0"/>
    <n v="40.42622950819672"/>
    <n v="84"/>
    <x v="2"/>
    <x v="0"/>
    <x v="0"/>
    <x v="0"/>
    <x v="0"/>
  </r>
  <r>
    <n v="1123172"/>
    <x v="1"/>
    <x v="5"/>
    <x v="0"/>
    <x v="0"/>
    <x v="2"/>
    <x v="89"/>
    <x v="2"/>
    <x v="4"/>
    <s v="Health Sciences"/>
    <x v="0"/>
    <x v="1"/>
    <x v="0"/>
    <x v="8"/>
    <x v="0"/>
    <n v="13097"/>
    <x v="0"/>
    <n v="20.809132420091323"/>
    <n v="22"/>
    <x v="4"/>
    <x v="0"/>
    <x v="0"/>
    <x v="0"/>
    <x v="2"/>
  </r>
  <r>
    <n v="954588"/>
    <x v="1"/>
    <x v="10"/>
    <x v="0"/>
    <x v="0"/>
    <x v="2"/>
    <x v="89"/>
    <x v="2"/>
    <x v="4"/>
    <s v="Health Sciences"/>
    <x v="0"/>
    <x v="1"/>
    <x v="1"/>
    <x v="8"/>
    <x v="0"/>
    <n v="12338"/>
    <x v="0"/>
    <n v="22.888584474885846"/>
    <n v="15"/>
    <x v="4"/>
    <x v="0"/>
    <x v="0"/>
    <x v="0"/>
    <x v="2"/>
  </r>
  <r>
    <n v="1169494"/>
    <x v="1"/>
    <x v="3"/>
    <x v="0"/>
    <x v="1"/>
    <x v="1"/>
    <x v="90"/>
    <x v="2"/>
    <x v="3"/>
    <s v="Maritime"/>
    <x v="1"/>
    <x v="1"/>
    <x v="0"/>
    <x v="8"/>
    <x v="1"/>
    <n v="9681"/>
    <x v="0"/>
    <n v="30.162557077625571"/>
    <n v="0"/>
    <x v="4"/>
    <x v="0"/>
    <x v="0"/>
    <x v="1"/>
    <x v="2"/>
  </r>
  <r>
    <n v="1075424"/>
    <x v="1"/>
    <x v="8"/>
    <x v="0"/>
    <x v="0"/>
    <x v="0"/>
    <x v="91"/>
    <x v="2"/>
    <x v="3"/>
    <s v="Power Technology"/>
    <x v="1"/>
    <x v="1"/>
    <x v="0"/>
    <x v="1"/>
    <x v="1"/>
    <n v="12693"/>
    <x v="0"/>
    <n v="21.915981735159818"/>
    <n v="81"/>
    <x v="2"/>
    <x v="0"/>
    <x v="0"/>
    <x v="0"/>
    <x v="0"/>
  </r>
  <r>
    <n v="1125531"/>
    <x v="1"/>
    <x v="11"/>
    <x v="0"/>
    <x v="0"/>
    <x v="0"/>
    <x v="91"/>
    <x v="2"/>
    <x v="3"/>
    <s v="Power Technology"/>
    <x v="1"/>
    <x v="1"/>
    <x v="1"/>
    <x v="8"/>
    <x v="1"/>
    <n v="13860"/>
    <x v="0"/>
    <n v="18.721461187214611"/>
    <n v="6"/>
    <x v="5"/>
    <x v="1"/>
    <x v="0"/>
    <x v="0"/>
    <x v="2"/>
  </r>
  <r>
    <n v="1114533"/>
    <x v="1"/>
    <x v="0"/>
    <x v="0"/>
    <x v="0"/>
    <x v="2"/>
    <x v="92"/>
    <x v="2"/>
    <x v="3"/>
    <s v="Welding Technology"/>
    <x v="1"/>
    <x v="0"/>
    <x v="0"/>
    <x v="8"/>
    <x v="1"/>
    <n v="11094"/>
    <x v="0"/>
    <n v="26.294063926940641"/>
    <n v="12"/>
    <x v="4"/>
    <x v="0"/>
    <x v="0"/>
    <x v="1"/>
    <x v="2"/>
  </r>
  <r>
    <n v="1168036"/>
    <x v="1"/>
    <x v="0"/>
    <x v="0"/>
    <x v="0"/>
    <x v="2"/>
    <x v="92"/>
    <x v="2"/>
    <x v="3"/>
    <s v="Welding Technology"/>
    <x v="1"/>
    <x v="0"/>
    <x v="0"/>
    <x v="8"/>
    <x v="1"/>
    <n v="10747"/>
    <x v="0"/>
    <n v="27.24474885844749"/>
    <n v="0"/>
    <x v="4"/>
    <x v="0"/>
    <x v="0"/>
    <x v="1"/>
    <x v="2"/>
  </r>
  <r>
    <n v="1142640"/>
    <x v="1"/>
    <x v="10"/>
    <x v="0"/>
    <x v="3"/>
    <x v="2"/>
    <x v="92"/>
    <x v="2"/>
    <x v="3"/>
    <s v="Welding Technology"/>
    <x v="1"/>
    <x v="0"/>
    <x v="1"/>
    <x v="8"/>
    <x v="1"/>
    <n v="-1659"/>
    <x v="0"/>
    <n v="61.209132420091322"/>
    <n v="54"/>
    <x v="3"/>
    <x v="0"/>
    <x v="0"/>
    <x v="1"/>
    <x v="2"/>
  </r>
  <r>
    <n v="967986"/>
    <x v="1"/>
    <x v="10"/>
    <x v="0"/>
    <x v="1"/>
    <x v="2"/>
    <x v="92"/>
    <x v="2"/>
    <x v="3"/>
    <s v="Welding Technology"/>
    <x v="1"/>
    <x v="0"/>
    <x v="1"/>
    <x v="5"/>
    <x v="1"/>
    <n v="11312"/>
    <x v="0"/>
    <n v="25.696803652968036"/>
    <n v="10"/>
    <x v="4"/>
    <x v="0"/>
    <x v="3"/>
    <x v="0"/>
    <x v="2"/>
  </r>
  <r>
    <n v="822129"/>
    <x v="13"/>
    <x v="4"/>
    <x v="2"/>
    <x v="0"/>
    <x v="0"/>
    <x v="93"/>
    <x v="8"/>
    <x v="14"/>
    <s v="Non-Degree Seeking"/>
    <x v="2"/>
    <x v="0"/>
    <x v="0"/>
    <x v="8"/>
    <x v="0"/>
    <n v="9984"/>
    <x v="0"/>
    <n v="29.332420091324202"/>
    <n v="0"/>
    <x v="0"/>
    <x v="0"/>
    <x v="0"/>
    <x v="1"/>
    <x v="0"/>
  </r>
  <r>
    <n v="1150977"/>
    <x v="13"/>
    <x v="6"/>
    <x v="2"/>
    <x v="0"/>
    <x v="0"/>
    <x v="93"/>
    <x v="8"/>
    <x v="14"/>
    <s v="Non-Degree Seeking"/>
    <x v="2"/>
    <x v="0"/>
    <x v="0"/>
    <x v="8"/>
    <x v="1"/>
    <n v="13870"/>
    <x v="0"/>
    <n v="18.69406392694064"/>
    <n v="0"/>
    <x v="0"/>
    <x v="0"/>
    <x v="0"/>
    <x v="1"/>
    <x v="0"/>
  </r>
  <r>
    <n v="1148280"/>
    <x v="13"/>
    <x v="10"/>
    <x v="2"/>
    <x v="0"/>
    <x v="0"/>
    <x v="93"/>
    <x v="8"/>
    <x v="14"/>
    <s v="Non-Degree Seeking"/>
    <x v="2"/>
    <x v="0"/>
    <x v="1"/>
    <x v="8"/>
    <x v="0"/>
    <n v="13668"/>
    <x v="0"/>
    <n v="19.247488584474887"/>
    <n v="0"/>
    <x v="0"/>
    <x v="0"/>
    <x v="0"/>
    <x v="1"/>
    <x v="0"/>
  </r>
  <r>
    <n v="1152800"/>
    <x v="13"/>
    <x v="10"/>
    <x v="2"/>
    <x v="0"/>
    <x v="0"/>
    <x v="93"/>
    <x v="8"/>
    <x v="14"/>
    <s v="Non-Degree Seeking"/>
    <x v="2"/>
    <x v="0"/>
    <x v="1"/>
    <x v="8"/>
    <x v="1"/>
    <n v="8812"/>
    <x v="0"/>
    <n v="32.540983606557376"/>
    <n v="0"/>
    <x v="0"/>
    <x v="0"/>
    <x v="0"/>
    <x v="1"/>
    <x v="0"/>
  </r>
  <r>
    <n v="1165306"/>
    <x v="13"/>
    <x v="10"/>
    <x v="2"/>
    <x v="0"/>
    <x v="0"/>
    <x v="93"/>
    <x v="8"/>
    <x v="14"/>
    <s v="Non-Degree Seeking"/>
    <x v="2"/>
    <x v="0"/>
    <x v="1"/>
    <x v="8"/>
    <x v="1"/>
    <n v="12585"/>
    <x v="0"/>
    <n v="22.211872146118722"/>
    <n v="0"/>
    <x v="0"/>
    <x v="0"/>
    <x v="0"/>
    <x v="1"/>
    <x v="0"/>
  </r>
  <r>
    <n v="1155145"/>
    <x v="13"/>
    <x v="13"/>
    <x v="2"/>
    <x v="0"/>
    <x v="0"/>
    <x v="93"/>
    <x v="8"/>
    <x v="14"/>
    <s v="Non-Degree Seeking"/>
    <x v="2"/>
    <x v="0"/>
    <x v="1"/>
    <x v="8"/>
    <x v="0"/>
    <n v="13915"/>
    <x v="0"/>
    <n v="18.570776255707763"/>
    <n v="0"/>
    <x v="0"/>
    <x v="0"/>
    <x v="0"/>
    <x v="1"/>
    <x v="0"/>
  </r>
  <r>
    <n v="1049678"/>
    <x v="13"/>
    <x v="14"/>
    <x v="2"/>
    <x v="0"/>
    <x v="0"/>
    <x v="93"/>
    <x v="8"/>
    <x v="14"/>
    <s v="Non-Degree Seeking"/>
    <x v="2"/>
    <x v="0"/>
    <x v="1"/>
    <x v="8"/>
    <x v="1"/>
    <n v="12408"/>
    <x v="0"/>
    <n v="22.696803652968036"/>
    <n v="0"/>
    <x v="0"/>
    <x v="0"/>
    <x v="0"/>
    <x v="1"/>
    <x v="0"/>
  </r>
  <r>
    <n v="1012555"/>
    <x v="1"/>
    <x v="13"/>
    <x v="2"/>
    <x v="0"/>
    <x v="0"/>
    <x v="93"/>
    <x v="8"/>
    <x v="14"/>
    <s v="Non-Degree Seeking"/>
    <x v="2"/>
    <x v="0"/>
    <x v="1"/>
    <x v="1"/>
    <x v="0"/>
    <n v="12660"/>
    <x v="0"/>
    <n v="22.00639269406393"/>
    <n v="103"/>
    <x v="1"/>
    <x v="0"/>
    <x v="0"/>
    <x v="0"/>
    <x v="0"/>
  </r>
  <r>
    <n v="1142221"/>
    <x v="1"/>
    <x v="13"/>
    <x v="2"/>
    <x v="0"/>
    <x v="0"/>
    <x v="93"/>
    <x v="8"/>
    <x v="14"/>
    <s v="Non-Degree Seeking"/>
    <x v="2"/>
    <x v="0"/>
    <x v="1"/>
    <x v="1"/>
    <x v="0"/>
    <n v="14038"/>
    <x v="0"/>
    <n v="18.233789954337901"/>
    <n v="0"/>
    <x v="5"/>
    <x v="3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Y:\enrollment stats\201503\students.sas7bdat" cacheId="12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fieldListSortAscending="1">
  <location ref="A11:D107" firstHeaderRow="1" firstDataRow="2" firstDataCol="1" rowPageCount="4" colPageCount="1"/>
  <pivotFields count="24">
    <pivotField dataField="1" showAll="0"/>
    <pivotField showAll="0"/>
    <pivotField showAll="0"/>
    <pivotField axis="axisPage" showAll="0">
      <items count="5">
        <item x="1"/>
        <item x="2"/>
        <item x="3"/>
        <item x="0"/>
        <item t="default"/>
      </items>
    </pivotField>
    <pivotField showAll="0"/>
    <pivotField axis="axisPage" showAll="0">
      <items count="6">
        <item x="3"/>
        <item x="0"/>
        <item x="1"/>
        <item x="4"/>
        <item x="2"/>
        <item t="default"/>
      </items>
    </pivotField>
    <pivotField axis="axisRow" showAll="0" sortType="ascending">
      <items count="110">
        <item x="0"/>
        <item x="1"/>
        <item x="2"/>
        <item m="1" x="100"/>
        <item m="1" x="105"/>
        <item x="3"/>
        <item x="4"/>
        <item x="5"/>
        <item x="6"/>
        <item x="7"/>
        <item x="8"/>
        <item m="1" x="108"/>
        <item x="9"/>
        <item m="1" x="9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96"/>
        <item m="1" x="95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m="1" x="97"/>
        <item x="51"/>
        <item x="52"/>
        <item x="53"/>
        <item x="54"/>
        <item m="1" x="94"/>
        <item x="55"/>
        <item x="56"/>
        <item x="57"/>
        <item m="1" x="104"/>
        <item x="58"/>
        <item m="1" x="103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98"/>
        <item x="85"/>
        <item m="1" x="101"/>
        <item x="86"/>
        <item x="87"/>
        <item x="88"/>
        <item x="89"/>
        <item m="1" x="102"/>
        <item x="90"/>
        <item m="1" x="106"/>
        <item x="91"/>
        <item m="1" x="107"/>
        <item x="92"/>
        <item x="93"/>
        <item t="default"/>
      </items>
    </pivotField>
    <pivotField axis="axisPage" showAll="0">
      <items count="10">
        <item x="6"/>
        <item x="4"/>
        <item x="5"/>
        <item x="7"/>
        <item x="8"/>
        <item x="0"/>
        <item x="2"/>
        <item x="3"/>
        <item x="1"/>
        <item t="default"/>
      </items>
    </pivotField>
    <pivotField axis="axisPage" showAll="0">
      <items count="17">
        <item x="12"/>
        <item x="2"/>
        <item x="3"/>
        <item x="1"/>
        <item x="7"/>
        <item x="4"/>
        <item x="0"/>
        <item x="9"/>
        <item x="6"/>
        <item x="11"/>
        <item x="13"/>
        <item x="14"/>
        <item x="10"/>
        <item x="8"/>
        <item m="1" x="15"/>
        <item x="5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numFmtId="168" showAll="0"/>
    <pivotField showAll="0"/>
    <pivotField showAll="0"/>
    <pivotField showAll="0"/>
    <pivotField showAll="0"/>
    <pivotField showAll="0"/>
  </pivotFields>
  <rowFields count="1">
    <field x="6"/>
  </rowFields>
  <rowItems count="95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8"/>
    </i>
    <i>
      <x v="59"/>
    </i>
    <i>
      <x v="60"/>
    </i>
    <i>
      <x v="61"/>
    </i>
    <i>
      <x v="63"/>
    </i>
    <i>
      <x v="64"/>
    </i>
    <i>
      <x v="65"/>
    </i>
    <i>
      <x v="67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8"/>
    </i>
    <i>
      <x v="99"/>
    </i>
    <i>
      <x v="100"/>
    </i>
    <i>
      <x v="101"/>
    </i>
    <i>
      <x v="103"/>
    </i>
    <i>
      <x v="105"/>
    </i>
    <i>
      <x v="107"/>
    </i>
    <i>
      <x v="108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4">
    <pageField fld="5" hier="-1"/>
    <pageField fld="7" hier="-1"/>
    <pageField fld="8" hier="-1"/>
    <pageField fld="3" hier="-1"/>
  </pageFields>
  <dataFields count="1">
    <dataField name="Headcount" fld="0" subtotal="count" baseField="6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Y:\enrollment stats\201503\sch_fte.sas7bdat" cacheId="6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5" fieldListSortAscending="1">
  <location ref="A127:E129" firstHeaderRow="1" firstDataRow="2" firstDataCol="0" rowPageCount="10" colPageCount="1"/>
  <pivotFields count="17">
    <pivotField axis="axisPage" showAll="0">
      <items count="5">
        <item x="0"/>
        <item x="1"/>
        <item x="2"/>
        <item m="1" x="3"/>
        <item t="default"/>
      </items>
    </pivotField>
    <pivotField axis="axisPage" showAll="0">
      <items count="8">
        <item x="1"/>
        <item x="2"/>
        <item x="3"/>
        <item x="4"/>
        <item x="5"/>
        <item m="1" x="6"/>
        <item x="0"/>
        <item t="default"/>
      </items>
    </pivotField>
    <pivotField axis="axisPage" showAll="0">
      <items count="15">
        <item x="10"/>
        <item x="6"/>
        <item x="11"/>
        <item x="9"/>
        <item x="7"/>
        <item x="3"/>
        <item x="12"/>
        <item x="1"/>
        <item x="2"/>
        <item x="4"/>
        <item x="13"/>
        <item x="5"/>
        <item x="8"/>
        <item x="0"/>
        <item t="default"/>
      </items>
    </pivotField>
    <pivotField axis="axisPage" showAll="0">
      <items count="31">
        <item x="16"/>
        <item x="3"/>
        <item x="22"/>
        <item x="4"/>
        <item x="17"/>
        <item x="21"/>
        <item x="5"/>
        <item x="27"/>
        <item x="19"/>
        <item x="6"/>
        <item x="7"/>
        <item x="23"/>
        <item x="1"/>
        <item x="26"/>
        <item x="28"/>
        <item x="8"/>
        <item x="9"/>
        <item x="13"/>
        <item x="2"/>
        <item x="10"/>
        <item x="11"/>
        <item x="12"/>
        <item x="18"/>
        <item x="14"/>
        <item x="15"/>
        <item x="24"/>
        <item x="25"/>
        <item m="1" x="29"/>
        <item x="20"/>
        <item x="0"/>
        <item t="default"/>
      </items>
    </pivotField>
    <pivotField axis="axisPage" showAll="0">
      <items count="69">
        <item x="42"/>
        <item x="9"/>
        <item x="22"/>
        <item x="3"/>
        <item x="54"/>
        <item m="1" x="63"/>
        <item x="43"/>
        <item x="17"/>
        <item x="18"/>
        <item x="51"/>
        <item x="44"/>
        <item x="5"/>
        <item x="30"/>
        <item x="31"/>
        <item x="36"/>
        <item x="23"/>
        <item x="37"/>
        <item x="38"/>
        <item x="39"/>
        <item x="40"/>
        <item x="41"/>
        <item x="6"/>
        <item x="19"/>
        <item x="55"/>
        <item x="24"/>
        <item x="20"/>
        <item m="1" x="66"/>
        <item x="57"/>
        <item x="25"/>
        <item x="7"/>
        <item x="32"/>
        <item x="8"/>
        <item x="1"/>
        <item x="53"/>
        <item x="56"/>
        <item x="11"/>
        <item x="15"/>
        <item x="52"/>
        <item x="2"/>
        <item x="48"/>
        <item x="12"/>
        <item x="45"/>
        <item x="13"/>
        <item x="14"/>
        <item x="21"/>
        <item x="26"/>
        <item x="27"/>
        <item x="10"/>
        <item x="28"/>
        <item x="16"/>
        <item x="47"/>
        <item x="29"/>
        <item x="35"/>
        <item x="49"/>
        <item m="1" x="59"/>
        <item m="1" x="62"/>
        <item m="1" x="60"/>
        <item m="1" x="61"/>
        <item m="1" x="64"/>
        <item m="1" x="65"/>
        <item x="4"/>
        <item x="33"/>
        <item m="1" x="67"/>
        <item x="50"/>
        <item x="58"/>
        <item x="34"/>
        <item x="0"/>
        <item x="46"/>
        <item t="default"/>
      </items>
    </pivotField>
    <pivotField axis="axisPage" showAll="0">
      <items count="250">
        <item x="170"/>
        <item x="49"/>
        <item x="22"/>
        <item x="44"/>
        <item x="39"/>
        <item x="0"/>
        <item x="45"/>
        <item x="46"/>
        <item x="47"/>
        <item x="5"/>
        <item x="66"/>
        <item x="198"/>
        <item x="23"/>
        <item x="16"/>
        <item x="199"/>
        <item x="171"/>
        <item x="40"/>
        <item x="41"/>
        <item x="86"/>
        <item x="36"/>
        <item x="82"/>
        <item x="203"/>
        <item x="196"/>
        <item x="83"/>
        <item x="73"/>
        <item x="190"/>
        <item x="42"/>
        <item m="1" x="242"/>
        <item x="87"/>
        <item x="50"/>
        <item x="51"/>
        <item x="76"/>
        <item x="6"/>
        <item x="151"/>
        <item x="152"/>
        <item x="77"/>
        <item x="78"/>
        <item x="7"/>
        <item x="168"/>
        <item x="24"/>
        <item x="37"/>
        <item x="8"/>
        <item x="144"/>
        <item x="211"/>
        <item x="9"/>
        <item m="1" x="219"/>
        <item x="38"/>
        <item x="25"/>
        <item x="26"/>
        <item x="68"/>
        <item x="60"/>
        <item x="10"/>
        <item m="1" x="237"/>
        <item x="180"/>
        <item x="80"/>
        <item x="19"/>
        <item x="197"/>
        <item x="183"/>
        <item x="160"/>
        <item x="43"/>
        <item x="174"/>
        <item x="175"/>
        <item x="52"/>
        <item x="53"/>
        <item x="11"/>
        <item x="84"/>
        <item m="1" x="247"/>
        <item x="204"/>
        <item x="58"/>
        <item x="208"/>
        <item x="191"/>
        <item x="89"/>
        <item x="61"/>
        <item x="12"/>
        <item x="28"/>
        <item x="13"/>
        <item x="62"/>
        <item x="29"/>
        <item x="145"/>
        <item x="72"/>
        <item x="146"/>
        <item x="96"/>
        <item x="97"/>
        <item x="98"/>
        <item x="99"/>
        <item x="100"/>
        <item x="153"/>
        <item x="20"/>
        <item x="101"/>
        <item x="67"/>
        <item x="147"/>
        <item x="154"/>
        <item m="1" x="243"/>
        <item x="155"/>
        <item x="156"/>
        <item x="30"/>
        <item m="1" x="225"/>
        <item x="48"/>
        <item x="55"/>
        <item x="75"/>
        <item x="148"/>
        <item x="74"/>
        <item x="56"/>
        <item x="4"/>
        <item x="14"/>
        <item x="176"/>
        <item x="70"/>
        <item x="132"/>
        <item x="102"/>
        <item x="103"/>
        <item x="31"/>
        <item x="94"/>
        <item x="104"/>
        <item x="105"/>
        <item x="194"/>
        <item m="1" x="233"/>
        <item m="1" x="238"/>
        <item x="149"/>
        <item x="150"/>
        <item x="33"/>
        <item x="157"/>
        <item m="1" x="221"/>
        <item x="172"/>
        <item x="158"/>
        <item m="1" x="239"/>
        <item m="1" x="244"/>
        <item x="133"/>
        <item x="134"/>
        <item m="1" x="246"/>
        <item x="159"/>
        <item x="57"/>
        <item x="18"/>
        <item x="106"/>
        <item x="136"/>
        <item x="65"/>
        <item x="35"/>
        <item x="163"/>
        <item x="138"/>
        <item x="139"/>
        <item x="140"/>
        <item x="130"/>
        <item x="108"/>
        <item x="109"/>
        <item x="110"/>
        <item x="111"/>
        <item x="112"/>
        <item x="114"/>
        <item x="115"/>
        <item x="116"/>
        <item x="164"/>
        <item x="117"/>
        <item x="125"/>
        <item m="1" x="222"/>
        <item m="1" x="229"/>
        <item m="1" x="230"/>
        <item x="95"/>
        <item m="1" x="240"/>
        <item x="127"/>
        <item x="131"/>
        <item x="121"/>
        <item x="167"/>
        <item x="123"/>
        <item x="2"/>
        <item m="1" x="232"/>
        <item x="135"/>
        <item x="142"/>
        <item x="143"/>
        <item x="166"/>
        <item x="178"/>
        <item x="185"/>
        <item x="209"/>
        <item x="34"/>
        <item m="1" x="227"/>
        <item x="128"/>
        <item x="162"/>
        <item x="90"/>
        <item x="201"/>
        <item x="27"/>
        <item x="113"/>
        <item x="122"/>
        <item x="200"/>
        <item m="1" x="224"/>
        <item x="15"/>
        <item x="79"/>
        <item x="88"/>
        <item x="107"/>
        <item x="126"/>
        <item x="184"/>
        <item x="120"/>
        <item x="124"/>
        <item m="1" x="248"/>
        <item x="81"/>
        <item x="129"/>
        <item x="17"/>
        <item m="1" x="220"/>
        <item x="118"/>
        <item x="119"/>
        <item m="1" x="228"/>
        <item x="189"/>
        <item m="1" x="241"/>
        <item m="1" x="223"/>
        <item x="188"/>
        <item x="214"/>
        <item m="1" x="218"/>
        <item m="1" x="236"/>
        <item m="1" x="234"/>
        <item m="1" x="235"/>
        <item x="141"/>
        <item x="179"/>
        <item x="186"/>
        <item x="3"/>
        <item x="181"/>
        <item x="182"/>
        <item x="192"/>
        <item x="193"/>
        <item x="216"/>
        <item x="91"/>
        <item m="1" x="217"/>
        <item m="1" x="226"/>
        <item x="215"/>
        <item x="92"/>
        <item x="93"/>
        <item x="206"/>
        <item x="202"/>
        <item x="169"/>
        <item x="213"/>
        <item x="1"/>
        <item m="1" x="231"/>
        <item m="1" x="245"/>
        <item x="54"/>
        <item x="59"/>
        <item x="64"/>
        <item x="69"/>
        <item x="71"/>
        <item x="161"/>
        <item x="165"/>
        <item x="32"/>
        <item x="173"/>
        <item x="177"/>
        <item x="21"/>
        <item x="207"/>
        <item x="210"/>
        <item x="205"/>
        <item x="212"/>
        <item x="137"/>
        <item x="187"/>
        <item x="195"/>
        <item x="63"/>
        <item x="85"/>
        <item t="default"/>
      </items>
    </pivotField>
    <pivotField axis="axisPage" showAll="0">
      <items count="9">
        <item x="1"/>
        <item x="2"/>
        <item x="0"/>
        <item x="5"/>
        <item x="4"/>
        <item x="3"/>
        <item x="7"/>
        <item x="6"/>
        <item t="default"/>
      </items>
    </pivotField>
    <pivotField axis="axisPage" showAll="0">
      <items count="7">
        <item x="2"/>
        <item x="4"/>
        <item x="0"/>
        <item x="1"/>
        <item x="3"/>
        <item x="5"/>
        <item t="default"/>
      </items>
    </pivotField>
    <pivotField axis="axisPage" showAll="0">
      <items count="4">
        <item x="2"/>
        <item x="1"/>
        <item x="0"/>
        <item t="default"/>
      </items>
    </pivotField>
    <pivotField axis="axisPage" showAll="0">
      <items count="2">
        <item x="0"/>
        <item t="default"/>
      </items>
    </pivotField>
    <pivotField showAll="0"/>
    <pivotField dataField="1" showAll="0"/>
    <pivotField dataField="1" showAll="0"/>
    <pivotField dataField="1" showAll="0"/>
    <pivotField showAll="0"/>
    <pivotField dataField="1" showAll="0"/>
    <pivotField dataField="1" showAll="0"/>
  </pivotFields>
  <rowItems count="1">
    <i/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0">
    <pageField fld="0" hier="-1"/>
    <pageField fld="1" hier="-1"/>
    <pageField fld="2" hier="-1"/>
    <pageField fld="3" hier="-1"/>
    <pageField fld="7" hier="-1"/>
    <pageField fld="6" hier="-1"/>
    <pageField fld="4" hier="-1"/>
    <pageField fld="5" hier="-1"/>
    <pageField fld="8" hier="-1"/>
    <pageField fld="9" hier="-1"/>
  </pageFields>
  <dataFields count="5">
    <dataField name="Seats" fld="11" baseField="0" baseItem="0"/>
    <dataField name="SCH " fld="12" baseField="0" baseItem="2"/>
    <dataField name="Student FTE" fld="13" baseField="0" baseItem="2"/>
    <dataField name="Non-Credit Instructional Units" fld="15" baseField="0" baseItem="2"/>
    <dataField name="Non-Credit FTE" fld="16" baseField="0" baseItem="2"/>
  </dataFields>
  <formats count="1">
    <format dxfId="3">
      <pivotArea outline="0" collapsedLevelsAreSubtotals="1" fieldPosition="0"/>
    </format>
  </formats>
  <chartFormats count="5"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5" fieldListSortAscending="1">
  <location ref="A62:F106" firstHeaderRow="1" firstDataRow="2" firstDataCol="1" rowPageCount="1" colPageCount="1"/>
  <pivotFields count="11">
    <pivotField showAll="0"/>
    <pivotField showAll="0"/>
    <pivotField name="Campus"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dataField="1" showAll="0"/>
    <pivotField axis="axisCol" showAll="0">
      <items count="7">
        <item m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43"/>
        <item m="1" x="45"/>
        <item m="1" x="44"/>
        <item m="1" x="46"/>
        <item t="default"/>
      </items>
    </pivotField>
  </pivotFields>
  <rowFields count="1">
    <field x="10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1">
    <field x="6"/>
  </colFields>
  <colItems count="5">
    <i>
      <x v="1"/>
    </i>
    <i>
      <x v="2"/>
    </i>
    <i>
      <x v="3"/>
    </i>
    <i>
      <x v="4"/>
    </i>
    <i>
      <x v="5"/>
    </i>
  </colItems>
  <pageFields count="1">
    <pageField fld="2" hier="-1"/>
  </pageFields>
  <dataFields count="1">
    <dataField name="Student Credit Hours " fld="5" baseField="10" baseItem="1"/>
  </dataFields>
  <formats count="1">
    <format dxfId="4">
      <pivotArea outline="0" collapsedLevelsAreSubtotals="1" fieldPosition="0">
        <references count="1">
          <reference field="6" count="0" selected="0"/>
        </references>
      </pivotArea>
    </format>
  </formats>
  <chartFormats count="6"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Y:\enrollment stats\201503\regist_ao.sas7bdat" cacheId="9" applyNumberFormats="0" applyBorderFormats="0" applyFontFormats="0" applyPatternFormats="0" applyAlignmentFormats="0" applyWidthHeightFormats="1" dataCaption="Values" updatedVersion="6" minRefreshableVersion="3" showCalcMbrs="0" useAutoFormatting="1" rowGrandTotals="0" colGrandTotals="0" itemPrintTitles="1" createdVersion="3" indent="0" outline="1" outlineData="1" multipleFieldFilters="0" chartFormat="4" fieldListSortAscending="1">
  <location ref="A7:F51" firstHeaderRow="1" firstDataRow="2" firstDataCol="1" rowPageCount="1" colPageCount="1"/>
  <pivotFields count="11">
    <pivotField showAll="0"/>
    <pivotField showAll="0"/>
    <pivotField name="Campus" axis="axisPage" multipleItemSelectionAllowed="1" showAll="0">
      <items count="5">
        <item h="1" x="0"/>
        <item h="1" x="1"/>
        <item h="1" x="2"/>
        <item x="3"/>
        <item t="default"/>
      </items>
    </pivotField>
    <pivotField dataField="1" showAll="0"/>
    <pivotField showAll="0"/>
    <pivotField showAll="0"/>
    <pivotField axis="axisCol" showAll="0">
      <items count="7">
        <item m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43"/>
        <item m="1" x="45"/>
        <item m="1" x="44"/>
        <item m="1" x="46"/>
        <item t="default"/>
      </items>
    </pivotField>
  </pivotFields>
  <rowFields count="1">
    <field x="10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</rowItems>
  <colFields count="1">
    <field x="6"/>
  </colFields>
  <colItems count="5">
    <i>
      <x v="1"/>
    </i>
    <i>
      <x v="2"/>
    </i>
    <i>
      <x v="3"/>
    </i>
    <i>
      <x v="4"/>
    </i>
    <i>
      <x v="5"/>
    </i>
  </colItems>
  <pageFields count="1">
    <pageField fld="2" hier="-1"/>
  </pageFields>
  <dataFields count="1">
    <dataField name="Headcount " fld="3" baseField="10" baseItem="0"/>
  </dataFields>
  <formats count="1">
    <format dxfId="5">
      <pivotArea outline="0" collapsedLevelsAreSubtotals="1" fieldPosition="0">
        <references count="1">
          <reference field="6" count="0" selected="0"/>
        </references>
      </pivotArea>
    </format>
  </formats>
  <chartFormats count="6"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5" sqref="H5:I8"/>
    </sheetView>
  </sheetViews>
  <sheetFormatPr defaultRowHeight="14.25" x14ac:dyDescent="0.3"/>
  <cols>
    <col min="1" max="1" width="27.5703125" customWidth="1"/>
    <col min="2" max="2" width="10.140625" bestFit="1" customWidth="1"/>
    <col min="3" max="3" width="10.85546875" bestFit="1" customWidth="1"/>
  </cols>
  <sheetData>
    <row r="1" spans="1:11" ht="21" x14ac:dyDescent="0.35">
      <c r="A1" s="46" t="s">
        <v>151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x14ac:dyDescent="0.3">
      <c r="A2" s="44" t="str">
        <f>"Summary, " &amp;TEXT(Notes!B2,"mmmm dd yyyy")</f>
        <v>Summary, September 26 2016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x14ac:dyDescent="0.3">
      <c r="A4" s="44" t="s">
        <v>45</v>
      </c>
      <c r="B4" s="44"/>
      <c r="C4" s="44"/>
      <c r="D4" s="44"/>
      <c r="E4" s="44"/>
      <c r="F4" s="44"/>
      <c r="G4" s="44"/>
      <c r="H4" s="44"/>
      <c r="I4" s="44"/>
      <c r="J4" s="45"/>
      <c r="K4" s="45"/>
    </row>
    <row r="5" spans="1:11" ht="18.75" x14ac:dyDescent="0.3">
      <c r="A5" s="26"/>
      <c r="B5" s="48" t="s">
        <v>46</v>
      </c>
      <c r="C5" s="48"/>
      <c r="D5" s="48" t="s">
        <v>47</v>
      </c>
      <c r="E5" s="48"/>
      <c r="F5" s="48" t="s">
        <v>48</v>
      </c>
      <c r="G5" s="48"/>
      <c r="H5" s="49" t="s">
        <v>20</v>
      </c>
      <c r="I5" s="49"/>
      <c r="J5" s="27" t="s">
        <v>49</v>
      </c>
      <c r="K5" s="27" t="s">
        <v>50</v>
      </c>
    </row>
    <row r="6" spans="1:11" ht="15.75" x14ac:dyDescent="0.3">
      <c r="A6" s="26"/>
      <c r="B6" s="28" t="s">
        <v>51</v>
      </c>
      <c r="C6" s="28" t="s">
        <v>52</v>
      </c>
      <c r="D6" s="28" t="s">
        <v>51</v>
      </c>
      <c r="E6" s="28" t="s">
        <v>52</v>
      </c>
      <c r="F6" s="28" t="s">
        <v>51</v>
      </c>
      <c r="G6" s="28" t="s">
        <v>52</v>
      </c>
      <c r="H6" s="28" t="s">
        <v>51</v>
      </c>
      <c r="I6" s="28" t="s">
        <v>52</v>
      </c>
      <c r="J6" s="29" t="s">
        <v>53</v>
      </c>
      <c r="K6" s="29" t="s">
        <v>53</v>
      </c>
    </row>
    <row r="7" spans="1:11" ht="15.75" x14ac:dyDescent="0.3">
      <c r="A7" s="30" t="s">
        <v>54</v>
      </c>
      <c r="B7" s="31">
        <f>'[1]campus 1 - Cross-tabular summar'!$B$3</f>
        <v>1702</v>
      </c>
      <c r="C7" s="32">
        <f>'[1]campus 1 - Cross-tabular summar'!$C$3</f>
        <v>-0.1222</v>
      </c>
      <c r="D7" s="31">
        <f>'[1]campus 1 - Cross-tabular summar'!$D$3</f>
        <v>642</v>
      </c>
      <c r="E7" s="32">
        <f>'[1]campus 1 - Cross-tabular summar'!$E$3</f>
        <v>-3.7499999999999999E-2</v>
      </c>
      <c r="F7" s="31">
        <f>'[1]campus 1 - Cross-tabular summar'!$F$3</f>
        <v>811</v>
      </c>
      <c r="G7" s="32">
        <f>'[1]campus 1 - Cross-tabular summar'!$G$3</f>
        <v>-6.5699999999999995E-2</v>
      </c>
      <c r="H7" s="31">
        <f>'[1]campus 1 - Cross-tabular summar'!$H$3</f>
        <v>2622</v>
      </c>
      <c r="I7" s="32">
        <f>'[1]campus 1 - Cross-tabular summar'!$I$3</f>
        <v>-8.8999999999999996E-2</v>
      </c>
      <c r="J7" s="32">
        <f>'[1]campus 1 - Cross-tabular summar'!$K$3</f>
        <v>-3.5700000000000003E-2</v>
      </c>
      <c r="K7" s="32">
        <f>'[1]campus 1 - Cross-tabular summar'!$M$3</f>
        <v>-3.04E-2</v>
      </c>
    </row>
    <row r="8" spans="1:11" ht="15.75" x14ac:dyDescent="0.3">
      <c r="A8" s="30" t="s">
        <v>55</v>
      </c>
      <c r="B8" s="31">
        <f>'[1]campus 1 - Cross-tabular summar'!$B$4</f>
        <v>12354</v>
      </c>
      <c r="C8" s="32">
        <f>'[1]campus 1 - Cross-tabular summar'!$C$4</f>
        <v>-7.7899999999999997E-2</v>
      </c>
      <c r="D8" s="31">
        <f>'[1]campus 1 - Cross-tabular summar'!$D$4</f>
        <v>3090</v>
      </c>
      <c r="E8" s="32">
        <f>'[1]campus 1 - Cross-tabular summar'!$E$4</f>
        <v>-5.91E-2</v>
      </c>
      <c r="F8" s="31">
        <f>'[1]campus 1 - Cross-tabular summar'!$F$4</f>
        <v>3981</v>
      </c>
      <c r="G8" s="32">
        <f>'[1]campus 1 - Cross-tabular summar'!$G$4</f>
        <v>-4.87E-2</v>
      </c>
      <c r="H8" s="31">
        <f>'[1]campus 1 - Cross-tabular summar'!$H$4</f>
        <v>19425</v>
      </c>
      <c r="I8" s="32">
        <f>'[1]campus 1 - Cross-tabular summar'!$I$4</f>
        <v>-6.9099999999999995E-2</v>
      </c>
      <c r="J8" s="32">
        <f>'[1]campus 1 - Cross-tabular summar'!$K$4</f>
        <v>-2.9700000000000001E-2</v>
      </c>
      <c r="K8" s="32">
        <f>'[1]campus 1 - Cross-tabular summar'!$M$4</f>
        <v>-3.7499999999999999E-2</v>
      </c>
    </row>
    <row r="9" spans="1:11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8.75" x14ac:dyDescent="0.3">
      <c r="A10" s="44" t="s">
        <v>56</v>
      </c>
      <c r="B10" s="44"/>
      <c r="C10" s="44"/>
      <c r="D10" s="44"/>
      <c r="E10" s="44"/>
      <c r="F10" s="44"/>
      <c r="G10" s="44"/>
      <c r="H10" s="44"/>
      <c r="I10" s="44"/>
      <c r="J10" s="45"/>
      <c r="K10" s="45"/>
    </row>
    <row r="11" spans="1:1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.75" x14ac:dyDescent="0.3">
      <c r="A12" s="33" t="s">
        <v>19</v>
      </c>
      <c r="B12" s="33" t="s">
        <v>57</v>
      </c>
      <c r="C12" s="34"/>
      <c r="D12" s="33" t="s">
        <v>58</v>
      </c>
      <c r="E12" s="34"/>
      <c r="F12" s="33" t="s">
        <v>59</v>
      </c>
      <c r="G12" s="34"/>
      <c r="H12" s="33" t="s">
        <v>60</v>
      </c>
      <c r="I12" s="33" t="s">
        <v>61</v>
      </c>
      <c r="J12" s="18"/>
      <c r="K12" s="18"/>
    </row>
    <row r="13" spans="1:11" ht="15.75" x14ac:dyDescent="0.3">
      <c r="A13" s="35" t="s">
        <v>46</v>
      </c>
      <c r="B13" s="36"/>
      <c r="C13" s="37"/>
      <c r="D13" s="37"/>
      <c r="E13" s="37"/>
      <c r="F13" s="37"/>
      <c r="G13" s="37"/>
      <c r="H13" s="37"/>
      <c r="I13" s="38"/>
      <c r="J13" s="18"/>
      <c r="K13" s="18"/>
    </row>
    <row r="14" spans="1:11" ht="15.75" x14ac:dyDescent="0.3">
      <c r="A14" s="39" t="s">
        <v>62</v>
      </c>
      <c r="B14" s="40">
        <f>SUMIFS([2]by_campus_school!C$1:C$65536,[2]by_campus_school!$A$1:$A$65536,$A$13,[2]by_campus_school!$B$1:$B$65536,$A14)</f>
        <v>703</v>
      </c>
      <c r="C14" s="40"/>
      <c r="D14" s="40">
        <f>SUMIFS([2]by_campus_school!E$1:E$65536,[2]by_campus_school!$A$1:$A$65536,$A$13,[2]by_campus_school!$B$1:$B$65536,$A14)</f>
        <v>5704</v>
      </c>
      <c r="E14" s="40"/>
      <c r="F14" s="40">
        <f>SUMIFS([2]by_campus_school!G$1:G$65536,[2]by_campus_school!$A$1:$A$65536,$A$13,[2]by_campus_school!$B$1:$B$65536,$A14)</f>
        <v>380.26666666665903</v>
      </c>
      <c r="G14" s="40"/>
      <c r="H14" s="40">
        <f>SUMIFS([2]by_campus_school!I$1:I$65536,[2]by_campus_school!$A$1:$A$65536,$A$13,[2]by_campus_school!$B$1:$B$65536,$A14)</f>
        <v>0</v>
      </c>
      <c r="I14" s="40">
        <f>SUMIFS([2]by_campus_school!J$1:J$65536,[2]by_campus_school!$A$1:$A$65536,$A$13,[2]by_campus_school!$B$1:$B$65536,$A14)</f>
        <v>0</v>
      </c>
      <c r="J14" s="18"/>
      <c r="K14" s="18"/>
    </row>
    <row r="15" spans="1:11" ht="15.75" x14ac:dyDescent="0.3">
      <c r="A15" s="39" t="s">
        <v>63</v>
      </c>
      <c r="B15" s="40">
        <f>SUMIFS([2]by_campus_school!C$1:C$65536,[2]by_campus_school!$A$1:$A$65536,$A$13,[2]by_campus_school!$B$1:$B$65536,$A15)</f>
        <v>189</v>
      </c>
      <c r="C15" s="40"/>
      <c r="D15" s="40">
        <f>SUMIFS([2]by_campus_school!E$1:E$65536,[2]by_campus_school!$A$1:$A$65536,$A$13,[2]by_campus_school!$B$1:$B$65536,$A15)</f>
        <v>641</v>
      </c>
      <c r="E15" s="40"/>
      <c r="F15" s="40">
        <f>SUMIFS([2]by_campus_school!G$1:G$65536,[2]by_campus_school!$A$1:$A$65536,$A$13,[2]by_campus_school!$B$1:$B$65536,$A15)</f>
        <v>42.733333333333391</v>
      </c>
      <c r="G15" s="40"/>
      <c r="H15" s="40">
        <f>SUMIFS([2]by_campus_school!I$1:I$65536,[2]by_campus_school!$A$1:$A$65536,$A$13,[2]by_campus_school!$B$1:$B$65536,$A15)</f>
        <v>35.200000000000003</v>
      </c>
      <c r="I15" s="40">
        <f>SUMIFS([2]by_campus_school!J$1:J$65536,[2]by_campus_school!$A$1:$A$65536,$A$13,[2]by_campus_school!$B$1:$B$65536,$A15)</f>
        <v>1.8773333333333333</v>
      </c>
      <c r="J15" s="18"/>
      <c r="K15" s="18"/>
    </row>
    <row r="16" spans="1:11" ht="15.75" x14ac:dyDescent="0.3">
      <c r="A16" s="39" t="s">
        <v>64</v>
      </c>
      <c r="B16" s="40">
        <f>SUMIFS([2]by_campus_school!C$1:C$65536,[2]by_campus_school!$A$1:$A$65536,$A$13,[2]by_campus_school!$B$1:$B$65536,$A16)</f>
        <v>434</v>
      </c>
      <c r="C16" s="40"/>
      <c r="D16" s="40">
        <f>SUMIFS([2]by_campus_school!E$1:E$65536,[2]by_campus_school!$A$1:$A$65536,$A$13,[2]by_campus_school!$B$1:$B$65536,$A16)</f>
        <v>2466</v>
      </c>
      <c r="E16" s="40"/>
      <c r="F16" s="40">
        <f>SUMIFS([2]by_campus_school!G$1:G$65536,[2]by_campus_school!$A$1:$A$65536,$A$13,[2]by_campus_school!$B$1:$B$65536,$A16)</f>
        <v>191.85000000000025</v>
      </c>
      <c r="G16" s="40"/>
      <c r="H16" s="40">
        <f>SUMIFS([2]by_campus_school!I$1:I$65536,[2]by_campus_school!$A$1:$A$65536,$A$13,[2]by_campus_school!$B$1:$B$65536,$A16)</f>
        <v>0</v>
      </c>
      <c r="I16" s="40">
        <f>SUMIFS([2]by_campus_school!J$1:J$65536,[2]by_campus_school!$A$1:$A$65536,$A$13,[2]by_campus_school!$B$1:$B$65536,$A16)</f>
        <v>0</v>
      </c>
      <c r="J16" s="18"/>
      <c r="K16" s="18"/>
    </row>
    <row r="17" spans="1:11" ht="15.75" x14ac:dyDescent="0.3">
      <c r="A17" s="39" t="s">
        <v>65</v>
      </c>
      <c r="B17" s="40">
        <f>SUMIFS([2]by_campus_school!C$1:C$65536,[2]by_campus_school!$A$1:$A$65536,$A$13,[2]by_campus_school!$B$1:$B$65536,$A17)</f>
        <v>654</v>
      </c>
      <c r="C17" s="40"/>
      <c r="D17" s="40">
        <f>SUMIFS([2]by_campus_school!E$1:E$65536,[2]by_campus_school!$A$1:$A$65536,$A$13,[2]by_campus_school!$B$1:$B$65536,$A17)</f>
        <v>3243</v>
      </c>
      <c r="E17" s="40"/>
      <c r="F17" s="40">
        <f>SUMIFS([2]by_campus_school!G$1:G$65536,[2]by_campus_school!$A$1:$A$65536,$A$13,[2]by_campus_school!$B$1:$B$65536,$A17)</f>
        <v>223.69999999999609</v>
      </c>
      <c r="G17" s="40"/>
      <c r="H17" s="40">
        <f>SUMIFS([2]by_campus_school!I$1:I$65536,[2]by_campus_school!$A$1:$A$65536,$A$13,[2]by_campus_school!$B$1:$B$65536,$A17)</f>
        <v>0</v>
      </c>
      <c r="I17" s="40">
        <f>SUMIFS([2]by_campus_school!J$1:J$65536,[2]by_campus_school!$A$1:$A$65536,$A$13,[2]by_campus_school!$B$1:$B$65536,$A17)</f>
        <v>0</v>
      </c>
      <c r="J17" s="18"/>
      <c r="K17" s="18"/>
    </row>
    <row r="18" spans="1:11" ht="15.75" x14ac:dyDescent="0.3">
      <c r="A18" s="39" t="s">
        <v>66</v>
      </c>
      <c r="B18" s="40">
        <f>SUMIFS([2]by_campus_school!C$1:C$65536,[2]by_campus_school!$A$1:$A$65536,$A$13,[2]by_campus_school!$B$1:$B$65536,$A18)</f>
        <v>15</v>
      </c>
      <c r="C18" s="40"/>
      <c r="D18" s="40">
        <f>SUMIFS([2]by_campus_school!E$1:E$65536,[2]by_campus_school!$A$1:$A$65536,$A$13,[2]by_campus_school!$B$1:$B$65536,$A18)</f>
        <v>195</v>
      </c>
      <c r="E18" s="40"/>
      <c r="F18" s="40">
        <f>SUMIFS([2]by_campus_school!G$1:G$65536,[2]by_campus_school!$A$1:$A$65536,$A$13,[2]by_campus_school!$B$1:$B$65536,$A18)</f>
        <v>13</v>
      </c>
      <c r="G18" s="40"/>
      <c r="H18" s="40">
        <f>SUMIFS([2]by_campus_school!I$1:I$65536,[2]by_campus_school!$A$1:$A$65536,$A$13,[2]by_campus_school!$B$1:$B$65536,$A18)</f>
        <v>0</v>
      </c>
      <c r="I18" s="40">
        <f>SUMIFS([2]by_campus_school!J$1:J$65536,[2]by_campus_school!$A$1:$A$65536,$A$13,[2]by_campus_school!$B$1:$B$65536,$A18)</f>
        <v>0</v>
      </c>
      <c r="J18" s="18"/>
      <c r="K18" s="18"/>
    </row>
    <row r="19" spans="1:11" ht="15.75" x14ac:dyDescent="0.3">
      <c r="A19" s="42" t="s">
        <v>47</v>
      </c>
      <c r="B19" s="40"/>
      <c r="C19" s="41"/>
      <c r="D19" s="40"/>
      <c r="E19" s="41"/>
      <c r="F19" s="40"/>
      <c r="G19" s="41"/>
      <c r="H19" s="40"/>
      <c r="I19" s="40"/>
      <c r="J19" s="18"/>
      <c r="K19" s="18"/>
    </row>
    <row r="20" spans="1:11" ht="15.75" x14ac:dyDescent="0.3">
      <c r="A20" s="39" t="s">
        <v>62</v>
      </c>
      <c r="B20" s="40">
        <f>SUMIFS([2]by_campus_school!C$1:C$65536,[2]by_campus_school!$A$1:$A$65536,$A$19,[2]by_campus_school!$B$1:$B$65536,$A20)</f>
        <v>623</v>
      </c>
      <c r="C20" s="40"/>
      <c r="D20" s="40">
        <f>SUMIFS([2]by_campus_school!E$1:E$65536,[2]by_campus_school!$A$1:$A$65536,$A$19,[2]by_campus_school!$B$1:$B$65536,$A20)</f>
        <v>2814</v>
      </c>
      <c r="E20" s="40"/>
      <c r="F20" s="40">
        <f>SUMIFS([2]by_campus_school!G$1:G$65536,[2]by_campus_school!$A$1:$A$65536,$A$19,[2]by_campus_school!$B$1:$B$65536,$A20)</f>
        <v>187.59999999999872</v>
      </c>
      <c r="G20" s="40"/>
      <c r="H20" s="40">
        <f>SUMIFS([2]by_campus_school!I$1:I$65536,[2]by_campus_school!$A$1:$A$65536,$A$19,[2]by_campus_school!$B$1:$B$65536,$A20)</f>
        <v>0</v>
      </c>
      <c r="I20" s="40">
        <f>SUMIFS([2]by_campus_school!J$1:J$65536,[2]by_campus_school!$A$1:$A$65536,$A$19,[2]by_campus_school!$B$1:$B$65536,$A20)</f>
        <v>0</v>
      </c>
      <c r="J20" s="18"/>
      <c r="K20" s="18"/>
    </row>
    <row r="21" spans="1:11" ht="15.75" x14ac:dyDescent="0.3">
      <c r="A21" s="39" t="s">
        <v>63</v>
      </c>
      <c r="B21" s="40">
        <f>SUMIFS([2]by_campus_school!C$1:C$65536,[2]by_campus_school!$A$1:$A$65536,$A$19,[2]by_campus_school!$B$1:$B$65536,$A21)</f>
        <v>53</v>
      </c>
      <c r="C21" s="40"/>
      <c r="D21" s="40">
        <f>SUMIFS([2]by_campus_school!E$1:E$65536,[2]by_campus_school!$A$1:$A$65536,$A$19,[2]by_campus_school!$B$1:$B$65536,$A21)</f>
        <v>256</v>
      </c>
      <c r="E21" s="40"/>
      <c r="F21" s="40">
        <f>SUMIFS([2]by_campus_school!G$1:G$65536,[2]by_campus_school!$A$1:$A$65536,$A$19,[2]by_campus_school!$B$1:$B$65536,$A21)</f>
        <v>17.066666666666659</v>
      </c>
      <c r="G21" s="40"/>
      <c r="H21" s="40">
        <f>SUMIFS([2]by_campus_school!I$1:I$65536,[2]by_campus_school!$A$1:$A$65536,$A$19,[2]by_campus_school!$B$1:$B$65536,$A21)</f>
        <v>43.7</v>
      </c>
      <c r="I21" s="40">
        <f>SUMIFS([2]by_campus_school!J$1:J$65536,[2]by_campus_school!$A$1:$A$65536,$A$19,[2]by_campus_school!$B$1:$B$65536,$A21)</f>
        <v>2.3306666666666667</v>
      </c>
      <c r="J21" s="18"/>
      <c r="K21" s="18"/>
    </row>
    <row r="22" spans="1:11" ht="15.75" x14ac:dyDescent="0.3">
      <c r="A22" s="39" t="s">
        <v>64</v>
      </c>
      <c r="B22" s="40">
        <f>SUMIFS([2]by_campus_school!C$1:C$65536,[2]by_campus_school!$A$1:$A$65536,$A$19,[2]by_campus_school!$B$1:$B$65536,$A22)</f>
        <v>0</v>
      </c>
      <c r="C22" s="40"/>
      <c r="D22" s="40">
        <f>SUMIFS([2]by_campus_school!E$1:E$65536,[2]by_campus_school!$A$1:$A$65536,$A$19,[2]by_campus_school!$B$1:$B$65536,$A22)</f>
        <v>0</v>
      </c>
      <c r="E22" s="40"/>
      <c r="F22" s="40">
        <f>SUMIFS([2]by_campus_school!G$1:G$65536,[2]by_campus_school!$A$1:$A$65536,$A$19,[2]by_campus_school!$B$1:$B$65536,$A22)</f>
        <v>0</v>
      </c>
      <c r="G22" s="40"/>
      <c r="H22" s="40">
        <f>SUMIFS([2]by_campus_school!I$1:I$65536,[2]by_campus_school!$A$1:$A$65536,$A$19,[2]by_campus_school!$B$1:$B$65536,$A22)</f>
        <v>0</v>
      </c>
      <c r="I22" s="40">
        <f>SUMIFS([2]by_campus_school!J$1:J$65536,[2]by_campus_school!$A$1:$A$65536,$A$19,[2]by_campus_school!$B$1:$B$65536,$A22)</f>
        <v>0</v>
      </c>
      <c r="J22" s="18"/>
      <c r="K22" s="18"/>
    </row>
    <row r="23" spans="1:11" ht="15.75" x14ac:dyDescent="0.3">
      <c r="A23" s="39" t="s">
        <v>65</v>
      </c>
      <c r="B23" s="40">
        <f>SUMIFS([2]by_campus_school!C$1:C$65536,[2]by_campus_school!$A$1:$A$65536,$A$19,[2]by_campus_school!$B$1:$B$65536,$A23)</f>
        <v>9</v>
      </c>
      <c r="C23" s="40"/>
      <c r="D23" s="40">
        <f>SUMIFS([2]by_campus_school!E$1:E$65536,[2]by_campus_school!$A$1:$A$65536,$A$19,[2]by_campus_school!$B$1:$B$65536,$A23)</f>
        <v>20</v>
      </c>
      <c r="E23" s="40"/>
      <c r="F23" s="40">
        <f>SUMIFS([2]by_campus_school!G$1:G$65536,[2]by_campus_school!$A$1:$A$65536,$A$19,[2]by_campus_school!$B$1:$B$65536,$A23)</f>
        <v>1.3333333333333333</v>
      </c>
      <c r="G23" s="40"/>
      <c r="H23" s="40">
        <f>SUMIFS([2]by_campus_school!I$1:I$65536,[2]by_campus_school!$A$1:$A$65536,$A$19,[2]by_campus_school!$B$1:$B$65536,$A23)</f>
        <v>0</v>
      </c>
      <c r="I23" s="40">
        <f>SUMIFS([2]by_campus_school!J$1:J$65536,[2]by_campus_school!$A$1:$A$65536,$A$19,[2]by_campus_school!$B$1:$B$65536,$A23)</f>
        <v>0</v>
      </c>
      <c r="J23" s="18"/>
      <c r="K23" s="18"/>
    </row>
    <row r="24" spans="1:11" ht="15.75" x14ac:dyDescent="0.3">
      <c r="A24" s="42" t="s">
        <v>48</v>
      </c>
      <c r="B24" s="40"/>
      <c r="C24" s="40"/>
      <c r="D24" s="40"/>
      <c r="E24" s="40"/>
      <c r="F24" s="40"/>
      <c r="G24" s="40"/>
      <c r="H24" s="40"/>
      <c r="I24" s="40"/>
      <c r="J24" s="18"/>
      <c r="K24" s="18"/>
    </row>
    <row r="25" spans="1:11" ht="15.75" x14ac:dyDescent="0.3">
      <c r="A25" s="39" t="s">
        <v>62</v>
      </c>
      <c r="B25" s="40">
        <f>SUMIFS([2]by_campus_school!C$1:C$65536,[2]by_campus_school!$A$1:$A$65536,$A$24,[2]by_campus_school!$B$1:$B$65536,$A25)</f>
        <v>666</v>
      </c>
      <c r="C25" s="40"/>
      <c r="D25" s="40">
        <f>SUMIFS([2]by_campus_school!E$1:E$65536,[2]by_campus_school!$A$1:$A$65536,$A$24,[2]by_campus_school!$B$1:$B$65536,$A25)</f>
        <v>2488</v>
      </c>
      <c r="E25" s="40"/>
      <c r="F25" s="40">
        <f>SUMIFS([2]by_campus_school!G$1:G$65536,[2]by_campus_school!$A$1:$A$65536,$A$24,[2]by_campus_school!$B$1:$B$65536,$A25)</f>
        <v>165.86666666666767</v>
      </c>
      <c r="G25" s="40"/>
      <c r="H25" s="40">
        <f>SUMIFS([2]by_campus_school!I$1:I$65536,[2]by_campus_school!$A$1:$A$65536,$A$24,[2]by_campus_school!$B$1:$B$65536,$A25)</f>
        <v>0</v>
      </c>
      <c r="I25" s="40">
        <f>SUMIFS([2]by_campus_school!J$1:J$65536,[2]by_campus_school!$A$1:$A$65536,$A$24,[2]by_campus_school!$B$1:$B$65536,$A25)</f>
        <v>0</v>
      </c>
      <c r="J25" s="18"/>
      <c r="K25" s="18"/>
    </row>
    <row r="26" spans="1:11" ht="15.75" x14ac:dyDescent="0.3">
      <c r="A26" s="39" t="s">
        <v>63</v>
      </c>
      <c r="B26" s="40">
        <f>SUMIFS([2]by_campus_school!C$1:C$65536,[2]by_campus_school!$A$1:$A$65536,$A$24,[2]by_campus_school!$B$1:$B$65536,$A26)</f>
        <v>267</v>
      </c>
      <c r="C26" s="40"/>
      <c r="D26" s="40">
        <f>SUMIFS([2]by_campus_school!E$1:E$65536,[2]by_campus_school!$A$1:$A$65536,$A$24,[2]by_campus_school!$B$1:$B$65536,$A26)</f>
        <v>1523.1999999999998</v>
      </c>
      <c r="E26" s="40"/>
      <c r="F26" s="40">
        <f>SUMIFS([2]by_campus_school!G$1:G$65536,[2]by_campus_school!$A$1:$A$65536,$A$24,[2]by_campus_school!$B$1:$B$65536,$A26)</f>
        <v>98.733333333333775</v>
      </c>
      <c r="G26" s="40"/>
      <c r="H26" s="40">
        <f>SUMIFS([2]by_campus_school!I$1:I$65536,[2]by_campus_school!$A$1:$A$65536,$A$24,[2]by_campus_school!$B$1:$B$65536,$A26)</f>
        <v>42.2</v>
      </c>
      <c r="I26" s="40">
        <f>SUMIFS([2]by_campus_school!J$1:J$65536,[2]by_campus_school!$A$1:$A$65536,$A$24,[2]by_campus_school!$B$1:$B$65536,$A26)</f>
        <v>2.2506666666666666</v>
      </c>
      <c r="J26" s="18"/>
      <c r="K26" s="18"/>
    </row>
    <row r="27" spans="1:11" ht="15.75" x14ac:dyDescent="0.3">
      <c r="A27" s="39" t="s">
        <v>64</v>
      </c>
      <c r="B27" s="40">
        <f>SUMIFS([2]by_campus_school!C$1:C$65536,[2]by_campus_school!$A$1:$A$65536,$A$24,[2]by_campus_school!$B$1:$B$65536,$A27)</f>
        <v>4</v>
      </c>
      <c r="C27" s="40"/>
      <c r="D27" s="40">
        <f>SUMIFS([2]by_campus_school!E$1:E$65536,[2]by_campus_school!$A$1:$A$65536,$A$24,[2]by_campus_school!$B$1:$B$65536,$A27)</f>
        <v>12</v>
      </c>
      <c r="E27" s="40"/>
      <c r="F27" s="40">
        <f>SUMIFS([2]by_campus_school!G$1:G$65536,[2]by_campus_school!$A$1:$A$65536,$A$24,[2]by_campus_school!$B$1:$B$65536,$A27)</f>
        <v>1</v>
      </c>
      <c r="G27" s="40"/>
      <c r="H27" s="40">
        <f>SUMIFS([2]by_campus_school!I$1:I$65536,[2]by_campus_school!$A$1:$A$65536,$A$24,[2]by_campus_school!$B$1:$B$65536,$A27)</f>
        <v>0</v>
      </c>
      <c r="I27" s="40">
        <f>SUMIFS([2]by_campus_school!J$1:J$65536,[2]by_campus_school!$A$1:$A$65536,$A$24,[2]by_campus_school!$B$1:$B$65536,$A27)</f>
        <v>0</v>
      </c>
      <c r="J27" s="18"/>
      <c r="K27" s="18"/>
    </row>
    <row r="28" spans="1:11" ht="15.75" x14ac:dyDescent="0.3">
      <c r="A28" s="39" t="s">
        <v>65</v>
      </c>
      <c r="B28" s="40">
        <f>SUMIFS([2]by_campus_school!C$1:C$65536,[2]by_campus_school!$A$1:$A$65536,$A$24,[2]by_campus_school!$B$1:$B$65536,$A28)</f>
        <v>0</v>
      </c>
      <c r="C28" s="40"/>
      <c r="D28" s="40">
        <f>SUMIFS([2]by_campus_school!E$1:E$65536,[2]by_campus_school!$A$1:$A$65536,$A$24,[2]by_campus_school!$B$1:$B$65536,$A28)</f>
        <v>0</v>
      </c>
      <c r="E28" s="40"/>
      <c r="F28" s="40">
        <f>SUMIFS([2]by_campus_school!G$1:G$65536,[2]by_campus_school!$A$1:$A$65536,$A$24,[2]by_campus_school!$B$1:$B$65536,$A28)</f>
        <v>0</v>
      </c>
      <c r="G28" s="40"/>
      <c r="H28" s="40">
        <f>SUMIFS([2]by_campus_school!I$1:I$65536,[2]by_campus_school!$A$1:$A$65536,$A$24,[2]by_campus_school!$B$1:$B$65536,$A28)</f>
        <v>0</v>
      </c>
      <c r="I28" s="40">
        <f>SUMIFS([2]by_campus_school!J$1:J$65536,[2]by_campus_school!$A$1:$A$65536,$A$24,[2]by_campus_school!$B$1:$B$65536,$A28)</f>
        <v>0</v>
      </c>
      <c r="J28" s="18"/>
      <c r="K28" s="18"/>
    </row>
    <row r="29" spans="1:11" ht="15.75" x14ac:dyDescent="0.3">
      <c r="A29" s="39" t="s">
        <v>67</v>
      </c>
      <c r="B29" s="40">
        <f>SUMIFS([2]by_campus_school!C$1:C$65536,[2]by_campus_school!$A$1:$A$65536,$A$24,[2]by_campus_school!$B$1:$B$65536,$A29)</f>
        <v>0</v>
      </c>
      <c r="C29" s="40"/>
      <c r="D29" s="40">
        <f>SUMIFS([2]by_campus_school!E$1:E$65536,[2]by_campus_school!$A$1:$A$65536,$A$24,[2]by_campus_school!$B$1:$B$65536,$A29)</f>
        <v>0</v>
      </c>
      <c r="E29" s="40"/>
      <c r="F29" s="40">
        <f>SUMIFS([2]by_campus_school!G$1:G$65536,[2]by_campus_school!$A$1:$A$65536,$A$24,[2]by_campus_school!$B$1:$B$65536,$A29)</f>
        <v>0</v>
      </c>
      <c r="G29" s="40"/>
      <c r="H29" s="40">
        <f>SUMIFS([2]by_campus_school!I$1:I$65536,[2]by_campus_school!$A$1:$A$65536,$A$24,[2]by_campus_school!$B$1:$B$65536,$A29)</f>
        <v>0</v>
      </c>
      <c r="I29" s="40">
        <f>SUMIFS([2]by_campus_school!J$1:J$65536,[2]by_campus_school!$A$1:$A$65536,$A$24,[2]by_campus_school!$B$1:$B$65536,$A29)</f>
        <v>0</v>
      </c>
      <c r="J29" s="18"/>
      <c r="K29" s="18"/>
    </row>
    <row r="30" spans="1:1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x14ac:dyDescent="0.3">
      <c r="A31" s="18" t="s">
        <v>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8">
    <mergeCell ref="A10:K10"/>
    <mergeCell ref="A1:K1"/>
    <mergeCell ref="A2:K2"/>
    <mergeCell ref="A4:K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sqref="A1:F1"/>
    </sheetView>
  </sheetViews>
  <sheetFormatPr defaultRowHeight="14.25" x14ac:dyDescent="0.3"/>
  <cols>
    <col min="1" max="1" width="42.42578125" customWidth="1"/>
    <col min="2" max="2" width="15.42578125" customWidth="1"/>
    <col min="3" max="3" width="4.7109375" customWidth="1"/>
    <col min="4" max="4" width="10.85546875" customWidth="1"/>
  </cols>
  <sheetData>
    <row r="1" spans="1:6" ht="18.75" x14ac:dyDescent="0.3">
      <c r="A1" s="50" t="s">
        <v>152</v>
      </c>
      <c r="B1" s="50"/>
      <c r="C1" s="50"/>
      <c r="D1" s="50"/>
      <c r="E1" s="50"/>
      <c r="F1" s="50"/>
    </row>
    <row r="2" spans="1:6" ht="18.75" x14ac:dyDescent="0.3">
      <c r="A2" s="50" t="str">
        <f>"As of "&amp;TEXT(Notes!B2,"mmmm dd yyyy")</f>
        <v>As of September 26 2016</v>
      </c>
      <c r="B2" s="50"/>
      <c r="C2" s="50"/>
      <c r="D2" s="50"/>
      <c r="E2" s="50"/>
      <c r="F2" s="50"/>
    </row>
    <row r="3" spans="1:6" ht="15.75" x14ac:dyDescent="0.3">
      <c r="A3" s="51" t="s">
        <v>69</v>
      </c>
      <c r="B3" s="51"/>
      <c r="C3" s="51"/>
      <c r="D3" s="51"/>
      <c r="E3" s="51"/>
      <c r="F3" s="45"/>
    </row>
    <row r="6" spans="1:6" x14ac:dyDescent="0.3">
      <c r="A6" s="20" t="s">
        <v>131</v>
      </c>
      <c r="B6" s="18" t="s">
        <v>18</v>
      </c>
    </row>
    <row r="7" spans="1:6" x14ac:dyDescent="0.3">
      <c r="A7" s="20" t="s">
        <v>132</v>
      </c>
      <c r="B7" s="18" t="s">
        <v>18</v>
      </c>
    </row>
    <row r="8" spans="1:6" x14ac:dyDescent="0.3">
      <c r="A8" s="20" t="s">
        <v>133</v>
      </c>
      <c r="B8" s="18" t="s">
        <v>18</v>
      </c>
    </row>
    <row r="9" spans="1:6" x14ac:dyDescent="0.3">
      <c r="A9" s="20" t="s">
        <v>134</v>
      </c>
      <c r="B9" s="18" t="s">
        <v>18</v>
      </c>
    </row>
    <row r="11" spans="1:6" x14ac:dyDescent="0.3">
      <c r="A11" s="20" t="s">
        <v>54</v>
      </c>
      <c r="B11" s="20" t="s">
        <v>13</v>
      </c>
    </row>
    <row r="12" spans="1:6" x14ac:dyDescent="0.3">
      <c r="A12" s="20" t="s">
        <v>11</v>
      </c>
      <c r="B12" s="18" t="s">
        <v>135</v>
      </c>
      <c r="C12" s="18" t="s">
        <v>136</v>
      </c>
      <c r="D12" s="18" t="s">
        <v>130</v>
      </c>
    </row>
    <row r="13" spans="1:6" x14ac:dyDescent="0.3">
      <c r="A13" s="19" t="s">
        <v>70</v>
      </c>
      <c r="B13" s="43">
        <v>137</v>
      </c>
      <c r="C13" s="43">
        <v>68</v>
      </c>
      <c r="D13" s="43">
        <v>205</v>
      </c>
    </row>
    <row r="14" spans="1:6" x14ac:dyDescent="0.3">
      <c r="A14" s="19" t="s">
        <v>71</v>
      </c>
      <c r="B14" s="43">
        <v>55</v>
      </c>
      <c r="C14" s="43">
        <v>20</v>
      </c>
      <c r="D14" s="43">
        <v>75</v>
      </c>
    </row>
    <row r="15" spans="1:6" x14ac:dyDescent="0.3">
      <c r="A15" s="19" t="s">
        <v>163</v>
      </c>
      <c r="B15" s="43">
        <v>8</v>
      </c>
      <c r="C15" s="43">
        <v>3</v>
      </c>
      <c r="D15" s="43">
        <v>11</v>
      </c>
    </row>
    <row r="16" spans="1:6" x14ac:dyDescent="0.3">
      <c r="A16" s="19" t="s">
        <v>140</v>
      </c>
      <c r="B16" s="43"/>
      <c r="C16" s="43">
        <v>5</v>
      </c>
      <c r="D16" s="43">
        <v>5</v>
      </c>
    </row>
    <row r="17" spans="1:4" x14ac:dyDescent="0.3">
      <c r="A17" s="19" t="s">
        <v>72</v>
      </c>
      <c r="B17" s="43">
        <v>13</v>
      </c>
      <c r="C17" s="43">
        <v>13</v>
      </c>
      <c r="D17" s="43">
        <v>26</v>
      </c>
    </row>
    <row r="18" spans="1:4" x14ac:dyDescent="0.3">
      <c r="A18" s="19" t="s">
        <v>73</v>
      </c>
      <c r="B18" s="43">
        <v>43</v>
      </c>
      <c r="C18" s="43">
        <v>4</v>
      </c>
      <c r="D18" s="43">
        <v>47</v>
      </c>
    </row>
    <row r="19" spans="1:4" x14ac:dyDescent="0.3">
      <c r="A19" s="19" t="s">
        <v>74</v>
      </c>
      <c r="B19" s="43">
        <v>36</v>
      </c>
      <c r="C19" s="43">
        <v>7</v>
      </c>
      <c r="D19" s="43">
        <v>43</v>
      </c>
    </row>
    <row r="20" spans="1:4" x14ac:dyDescent="0.3">
      <c r="A20" s="19" t="s">
        <v>75</v>
      </c>
      <c r="B20" s="43">
        <v>4</v>
      </c>
      <c r="C20" s="43">
        <v>8</v>
      </c>
      <c r="D20" s="43">
        <v>12</v>
      </c>
    </row>
    <row r="21" spans="1:4" x14ac:dyDescent="0.3">
      <c r="A21" s="19" t="s">
        <v>141</v>
      </c>
      <c r="B21" s="43">
        <v>2</v>
      </c>
      <c r="C21" s="43">
        <v>13</v>
      </c>
      <c r="D21" s="43">
        <v>15</v>
      </c>
    </row>
    <row r="22" spans="1:4" x14ac:dyDescent="0.3">
      <c r="A22" s="19" t="s">
        <v>142</v>
      </c>
      <c r="B22" s="43"/>
      <c r="C22" s="43">
        <v>10</v>
      </c>
      <c r="D22" s="43">
        <v>10</v>
      </c>
    </row>
    <row r="23" spans="1:4" x14ac:dyDescent="0.3">
      <c r="A23" s="19" t="s">
        <v>154</v>
      </c>
      <c r="B23" s="43">
        <v>21</v>
      </c>
      <c r="C23" s="43">
        <v>9</v>
      </c>
      <c r="D23" s="43">
        <v>30</v>
      </c>
    </row>
    <row r="24" spans="1:4" x14ac:dyDescent="0.3">
      <c r="A24" s="19" t="s">
        <v>76</v>
      </c>
      <c r="B24" s="43">
        <v>3</v>
      </c>
      <c r="C24" s="43">
        <v>1</v>
      </c>
      <c r="D24" s="43">
        <v>4</v>
      </c>
    </row>
    <row r="25" spans="1:4" x14ac:dyDescent="0.3">
      <c r="A25" s="19" t="s">
        <v>77</v>
      </c>
      <c r="B25" s="43">
        <v>4</v>
      </c>
      <c r="C25" s="43">
        <v>1</v>
      </c>
      <c r="D25" s="43">
        <v>5</v>
      </c>
    </row>
    <row r="26" spans="1:4" x14ac:dyDescent="0.3">
      <c r="A26" s="19" t="s">
        <v>143</v>
      </c>
      <c r="B26" s="43">
        <v>4</v>
      </c>
      <c r="C26" s="43">
        <v>3</v>
      </c>
      <c r="D26" s="43">
        <v>7</v>
      </c>
    </row>
    <row r="27" spans="1:4" x14ac:dyDescent="0.3">
      <c r="A27" s="19" t="s">
        <v>78</v>
      </c>
      <c r="B27" s="43">
        <v>57</v>
      </c>
      <c r="C27" s="43">
        <v>14</v>
      </c>
      <c r="D27" s="43">
        <v>71</v>
      </c>
    </row>
    <row r="28" spans="1:4" x14ac:dyDescent="0.3">
      <c r="A28" s="19" t="s">
        <v>79</v>
      </c>
      <c r="B28" s="43">
        <v>2</v>
      </c>
      <c r="C28" s="43">
        <v>2</v>
      </c>
      <c r="D28" s="43">
        <v>4</v>
      </c>
    </row>
    <row r="29" spans="1:4" x14ac:dyDescent="0.3">
      <c r="A29" s="19" t="s">
        <v>80</v>
      </c>
      <c r="B29" s="43">
        <v>11</v>
      </c>
      <c r="C29" s="43">
        <v>3</v>
      </c>
      <c r="D29" s="43">
        <v>14</v>
      </c>
    </row>
    <row r="30" spans="1:4" x14ac:dyDescent="0.3">
      <c r="A30" s="19" t="s">
        <v>81</v>
      </c>
      <c r="B30" s="43">
        <v>4</v>
      </c>
      <c r="C30" s="43">
        <v>3</v>
      </c>
      <c r="D30" s="43">
        <v>7</v>
      </c>
    </row>
    <row r="31" spans="1:4" x14ac:dyDescent="0.3">
      <c r="A31" s="19" t="s">
        <v>168</v>
      </c>
      <c r="B31" s="43"/>
      <c r="C31" s="43">
        <v>1</v>
      </c>
      <c r="D31" s="43">
        <v>1</v>
      </c>
    </row>
    <row r="32" spans="1:4" x14ac:dyDescent="0.3">
      <c r="A32" s="19" t="s">
        <v>82</v>
      </c>
      <c r="B32" s="43">
        <v>11</v>
      </c>
      <c r="C32" s="43">
        <v>6</v>
      </c>
      <c r="D32" s="43">
        <v>17</v>
      </c>
    </row>
    <row r="33" spans="1:4" x14ac:dyDescent="0.3">
      <c r="A33" s="19" t="s">
        <v>162</v>
      </c>
      <c r="B33" s="43">
        <v>2</v>
      </c>
      <c r="C33" s="43"/>
      <c r="D33" s="43">
        <v>2</v>
      </c>
    </row>
    <row r="34" spans="1:4" x14ac:dyDescent="0.3">
      <c r="A34" s="19" t="s">
        <v>83</v>
      </c>
      <c r="B34" s="43">
        <v>8</v>
      </c>
      <c r="C34" s="43">
        <v>5</v>
      </c>
      <c r="D34" s="43">
        <v>13</v>
      </c>
    </row>
    <row r="35" spans="1:4" x14ac:dyDescent="0.3">
      <c r="A35" s="19" t="s">
        <v>84</v>
      </c>
      <c r="B35" s="43">
        <v>2</v>
      </c>
      <c r="C35" s="43">
        <v>2</v>
      </c>
      <c r="D35" s="43">
        <v>4</v>
      </c>
    </row>
    <row r="36" spans="1:4" x14ac:dyDescent="0.3">
      <c r="A36" s="19" t="s">
        <v>85</v>
      </c>
      <c r="B36" s="43">
        <v>3</v>
      </c>
      <c r="C36" s="43">
        <v>4</v>
      </c>
      <c r="D36" s="43">
        <v>7</v>
      </c>
    </row>
    <row r="37" spans="1:4" x14ac:dyDescent="0.3">
      <c r="A37" s="19" t="s">
        <v>86</v>
      </c>
      <c r="B37" s="43">
        <v>5</v>
      </c>
      <c r="C37" s="43">
        <v>8</v>
      </c>
      <c r="D37" s="43">
        <v>13</v>
      </c>
    </row>
    <row r="38" spans="1:4" x14ac:dyDescent="0.3">
      <c r="A38" s="19" t="s">
        <v>87</v>
      </c>
      <c r="B38" s="43">
        <v>29</v>
      </c>
      <c r="C38" s="43">
        <v>9</v>
      </c>
      <c r="D38" s="43">
        <v>38</v>
      </c>
    </row>
    <row r="39" spans="1:4" x14ac:dyDescent="0.3">
      <c r="A39" s="19" t="s">
        <v>88</v>
      </c>
      <c r="B39" s="43">
        <v>11</v>
      </c>
      <c r="C39" s="43">
        <v>8</v>
      </c>
      <c r="D39" s="43">
        <v>19</v>
      </c>
    </row>
    <row r="40" spans="1:4" x14ac:dyDescent="0.3">
      <c r="A40" s="19" t="s">
        <v>89</v>
      </c>
      <c r="B40" s="43">
        <v>17</v>
      </c>
      <c r="C40" s="43">
        <v>2</v>
      </c>
      <c r="D40" s="43">
        <v>19</v>
      </c>
    </row>
    <row r="41" spans="1:4" x14ac:dyDescent="0.3">
      <c r="A41" s="19" t="s">
        <v>90</v>
      </c>
      <c r="B41" s="43">
        <v>65</v>
      </c>
      <c r="C41" s="43">
        <v>25</v>
      </c>
      <c r="D41" s="43">
        <v>90</v>
      </c>
    </row>
    <row r="42" spans="1:4" x14ac:dyDescent="0.3">
      <c r="A42" s="19" t="s">
        <v>91</v>
      </c>
      <c r="B42" s="43">
        <v>116</v>
      </c>
      <c r="C42" s="43">
        <v>28</v>
      </c>
      <c r="D42" s="43">
        <v>144</v>
      </c>
    </row>
    <row r="43" spans="1:4" x14ac:dyDescent="0.3">
      <c r="A43" s="19" t="s">
        <v>92</v>
      </c>
      <c r="B43" s="43">
        <v>1</v>
      </c>
      <c r="C43" s="43"/>
      <c r="D43" s="43">
        <v>1</v>
      </c>
    </row>
    <row r="44" spans="1:4" x14ac:dyDescent="0.3">
      <c r="A44" s="19" t="s">
        <v>166</v>
      </c>
      <c r="B44" s="43">
        <v>3</v>
      </c>
      <c r="C44" s="43"/>
      <c r="D44" s="43">
        <v>3</v>
      </c>
    </row>
    <row r="45" spans="1:4" x14ac:dyDescent="0.3">
      <c r="A45" s="19" t="s">
        <v>93</v>
      </c>
      <c r="B45" s="43">
        <v>30</v>
      </c>
      <c r="C45" s="43">
        <v>3</v>
      </c>
      <c r="D45" s="43">
        <v>33</v>
      </c>
    </row>
    <row r="46" spans="1:4" x14ac:dyDescent="0.3">
      <c r="A46" s="19" t="s">
        <v>94</v>
      </c>
      <c r="B46" s="43">
        <v>59</v>
      </c>
      <c r="C46" s="43">
        <v>28</v>
      </c>
      <c r="D46" s="43">
        <v>87</v>
      </c>
    </row>
    <row r="47" spans="1:4" x14ac:dyDescent="0.3">
      <c r="A47" s="19" t="s">
        <v>155</v>
      </c>
      <c r="B47" s="43">
        <v>8</v>
      </c>
      <c r="C47" s="43">
        <v>11</v>
      </c>
      <c r="D47" s="43">
        <v>19</v>
      </c>
    </row>
    <row r="48" spans="1:4" x14ac:dyDescent="0.3">
      <c r="A48" s="19" t="s">
        <v>95</v>
      </c>
      <c r="B48" s="43">
        <v>2</v>
      </c>
      <c r="C48" s="43"/>
      <c r="D48" s="43">
        <v>2</v>
      </c>
    </row>
    <row r="49" spans="1:4" x14ac:dyDescent="0.3">
      <c r="A49" s="19" t="s">
        <v>96</v>
      </c>
      <c r="B49" s="43">
        <v>4</v>
      </c>
      <c r="C49" s="43">
        <v>2</v>
      </c>
      <c r="D49" s="43">
        <v>6</v>
      </c>
    </row>
    <row r="50" spans="1:4" x14ac:dyDescent="0.3">
      <c r="A50" s="19" t="s">
        <v>165</v>
      </c>
      <c r="B50" s="43"/>
      <c r="C50" s="43">
        <v>1</v>
      </c>
      <c r="D50" s="43">
        <v>1</v>
      </c>
    </row>
    <row r="51" spans="1:4" x14ac:dyDescent="0.3">
      <c r="A51" s="19" t="s">
        <v>171</v>
      </c>
      <c r="B51" s="43">
        <v>1</v>
      </c>
      <c r="C51" s="43"/>
      <c r="D51" s="43">
        <v>1</v>
      </c>
    </row>
    <row r="52" spans="1:4" x14ac:dyDescent="0.3">
      <c r="A52" s="19" t="s">
        <v>97</v>
      </c>
      <c r="B52" s="43">
        <v>49</v>
      </c>
      <c r="C52" s="43">
        <v>10</v>
      </c>
      <c r="D52" s="43">
        <v>59</v>
      </c>
    </row>
    <row r="53" spans="1:4" x14ac:dyDescent="0.3">
      <c r="A53" s="19" t="s">
        <v>98</v>
      </c>
      <c r="B53" s="43">
        <v>2</v>
      </c>
      <c r="C53" s="43">
        <v>2</v>
      </c>
      <c r="D53" s="43">
        <v>4</v>
      </c>
    </row>
    <row r="54" spans="1:4" x14ac:dyDescent="0.3">
      <c r="A54" s="19" t="s">
        <v>99</v>
      </c>
      <c r="B54" s="43">
        <v>15</v>
      </c>
      <c r="C54" s="43">
        <v>6</v>
      </c>
      <c r="D54" s="43">
        <v>21</v>
      </c>
    </row>
    <row r="55" spans="1:4" x14ac:dyDescent="0.3">
      <c r="A55" s="19" t="s">
        <v>100</v>
      </c>
      <c r="B55" s="43">
        <v>7</v>
      </c>
      <c r="C55" s="43">
        <v>4</v>
      </c>
      <c r="D55" s="43">
        <v>11</v>
      </c>
    </row>
    <row r="56" spans="1:4" x14ac:dyDescent="0.3">
      <c r="A56" s="19" t="s">
        <v>101</v>
      </c>
      <c r="B56" s="43">
        <v>9</v>
      </c>
      <c r="C56" s="43">
        <v>6</v>
      </c>
      <c r="D56" s="43">
        <v>15</v>
      </c>
    </row>
    <row r="57" spans="1:4" x14ac:dyDescent="0.3">
      <c r="A57" s="19" t="s">
        <v>102</v>
      </c>
      <c r="B57" s="43">
        <v>2</v>
      </c>
      <c r="C57" s="43">
        <v>4</v>
      </c>
      <c r="D57" s="43">
        <v>6</v>
      </c>
    </row>
    <row r="58" spans="1:4" x14ac:dyDescent="0.3">
      <c r="A58" s="19" t="s">
        <v>103</v>
      </c>
      <c r="B58" s="43">
        <v>11</v>
      </c>
      <c r="C58" s="43">
        <v>6</v>
      </c>
      <c r="D58" s="43">
        <v>17</v>
      </c>
    </row>
    <row r="59" spans="1:4" x14ac:dyDescent="0.3">
      <c r="A59" s="19" t="s">
        <v>104</v>
      </c>
      <c r="B59" s="43">
        <v>19</v>
      </c>
      <c r="C59" s="43">
        <v>9</v>
      </c>
      <c r="D59" s="43">
        <v>28</v>
      </c>
    </row>
    <row r="60" spans="1:4" x14ac:dyDescent="0.3">
      <c r="A60" s="19" t="s">
        <v>105</v>
      </c>
      <c r="B60" s="43">
        <v>19</v>
      </c>
      <c r="C60" s="43">
        <v>4</v>
      </c>
      <c r="D60" s="43">
        <v>23</v>
      </c>
    </row>
    <row r="61" spans="1:4" x14ac:dyDescent="0.3">
      <c r="A61" s="19" t="s">
        <v>106</v>
      </c>
      <c r="B61" s="43">
        <v>3</v>
      </c>
      <c r="C61" s="43">
        <v>13</v>
      </c>
      <c r="D61" s="43">
        <v>16</v>
      </c>
    </row>
    <row r="62" spans="1:4" x14ac:dyDescent="0.3">
      <c r="A62" s="19" t="s">
        <v>147</v>
      </c>
      <c r="B62" s="43"/>
      <c r="C62" s="43">
        <v>1</v>
      </c>
      <c r="D62" s="43">
        <v>1</v>
      </c>
    </row>
    <row r="63" spans="1:4" x14ac:dyDescent="0.3">
      <c r="A63" s="19" t="s">
        <v>156</v>
      </c>
      <c r="B63" s="43">
        <v>20</v>
      </c>
      <c r="C63" s="43"/>
      <c r="D63" s="43">
        <v>20</v>
      </c>
    </row>
    <row r="64" spans="1:4" x14ac:dyDescent="0.3">
      <c r="A64" s="19" t="s">
        <v>153</v>
      </c>
      <c r="B64" s="43"/>
      <c r="C64" s="43">
        <v>1</v>
      </c>
      <c r="D64" s="43">
        <v>1</v>
      </c>
    </row>
    <row r="65" spans="1:4" x14ac:dyDescent="0.3">
      <c r="A65" s="19" t="s">
        <v>107</v>
      </c>
      <c r="B65" s="43">
        <v>37</v>
      </c>
      <c r="C65" s="43">
        <v>4</v>
      </c>
      <c r="D65" s="43">
        <v>41</v>
      </c>
    </row>
    <row r="66" spans="1:4" x14ac:dyDescent="0.3">
      <c r="A66" s="19" t="s">
        <v>108</v>
      </c>
      <c r="B66" s="43">
        <v>10</v>
      </c>
      <c r="C66" s="43"/>
      <c r="D66" s="43">
        <v>10</v>
      </c>
    </row>
    <row r="67" spans="1:4" x14ac:dyDescent="0.3">
      <c r="A67" s="19" t="s">
        <v>109</v>
      </c>
      <c r="B67" s="43">
        <v>13</v>
      </c>
      <c r="C67" s="43">
        <v>2</v>
      </c>
      <c r="D67" s="43">
        <v>15</v>
      </c>
    </row>
    <row r="68" spans="1:4" x14ac:dyDescent="0.3">
      <c r="A68" s="19" t="s">
        <v>138</v>
      </c>
      <c r="B68" s="43">
        <v>4</v>
      </c>
      <c r="C68" s="43">
        <v>1</v>
      </c>
      <c r="D68" s="43">
        <v>5</v>
      </c>
    </row>
    <row r="69" spans="1:4" x14ac:dyDescent="0.3">
      <c r="A69" s="19" t="s">
        <v>110</v>
      </c>
      <c r="B69" s="43">
        <v>16</v>
      </c>
      <c r="C69" s="43">
        <v>2</v>
      </c>
      <c r="D69" s="43">
        <v>18</v>
      </c>
    </row>
    <row r="70" spans="1:4" x14ac:dyDescent="0.3">
      <c r="A70" s="19" t="s">
        <v>137</v>
      </c>
      <c r="B70" s="43">
        <v>4</v>
      </c>
      <c r="C70" s="43"/>
      <c r="D70" s="43">
        <v>4</v>
      </c>
    </row>
    <row r="71" spans="1:4" x14ac:dyDescent="0.3">
      <c r="A71" s="19" t="s">
        <v>111</v>
      </c>
      <c r="B71" s="43">
        <v>3</v>
      </c>
      <c r="C71" s="43">
        <v>6</v>
      </c>
      <c r="D71" s="43">
        <v>9</v>
      </c>
    </row>
    <row r="72" spans="1:4" x14ac:dyDescent="0.3">
      <c r="A72" s="19" t="s">
        <v>112</v>
      </c>
      <c r="B72" s="43">
        <v>10</v>
      </c>
      <c r="C72" s="43">
        <v>5</v>
      </c>
      <c r="D72" s="43">
        <v>15</v>
      </c>
    </row>
    <row r="73" spans="1:4" x14ac:dyDescent="0.3">
      <c r="A73" s="19" t="s">
        <v>66</v>
      </c>
      <c r="B73" s="43">
        <v>13</v>
      </c>
      <c r="C73" s="43">
        <v>1</v>
      </c>
      <c r="D73" s="43">
        <v>14</v>
      </c>
    </row>
    <row r="74" spans="1:4" x14ac:dyDescent="0.3">
      <c r="A74" s="19" t="s">
        <v>174</v>
      </c>
      <c r="B74" s="43">
        <v>1</v>
      </c>
      <c r="C74" s="43"/>
      <c r="D74" s="43">
        <v>1</v>
      </c>
    </row>
    <row r="75" spans="1:4" x14ac:dyDescent="0.3">
      <c r="A75" s="19" t="s">
        <v>167</v>
      </c>
      <c r="B75" s="43">
        <v>3</v>
      </c>
      <c r="C75" s="43">
        <v>3</v>
      </c>
      <c r="D75" s="43">
        <v>6</v>
      </c>
    </row>
    <row r="76" spans="1:4" x14ac:dyDescent="0.3">
      <c r="A76" s="19" t="s">
        <v>144</v>
      </c>
      <c r="B76" s="43">
        <v>9</v>
      </c>
      <c r="C76" s="43">
        <v>3</v>
      </c>
      <c r="D76" s="43">
        <v>12</v>
      </c>
    </row>
    <row r="77" spans="1:4" x14ac:dyDescent="0.3">
      <c r="A77" s="19" t="s">
        <v>113</v>
      </c>
      <c r="B77" s="43">
        <v>45</v>
      </c>
      <c r="C77" s="43">
        <v>12</v>
      </c>
      <c r="D77" s="43">
        <v>57</v>
      </c>
    </row>
    <row r="78" spans="1:4" x14ac:dyDescent="0.3">
      <c r="A78" s="19" t="s">
        <v>114</v>
      </c>
      <c r="B78" s="43">
        <v>5</v>
      </c>
      <c r="C78" s="43">
        <v>2</v>
      </c>
      <c r="D78" s="43">
        <v>7</v>
      </c>
    </row>
    <row r="79" spans="1:4" x14ac:dyDescent="0.3">
      <c r="A79" s="19" t="s">
        <v>115</v>
      </c>
      <c r="B79" s="43">
        <v>26</v>
      </c>
      <c r="C79" s="43"/>
      <c r="D79" s="43">
        <v>26</v>
      </c>
    </row>
    <row r="80" spans="1:4" x14ac:dyDescent="0.3">
      <c r="A80" s="19" t="s">
        <v>116</v>
      </c>
      <c r="B80" s="43">
        <v>28</v>
      </c>
      <c r="C80" s="43">
        <v>3</v>
      </c>
      <c r="D80" s="43">
        <v>31</v>
      </c>
    </row>
    <row r="81" spans="1:4" x14ac:dyDescent="0.3">
      <c r="A81" s="19" t="s">
        <v>117</v>
      </c>
      <c r="B81" s="43">
        <v>7</v>
      </c>
      <c r="C81" s="43">
        <v>1</v>
      </c>
      <c r="D81" s="43">
        <v>8</v>
      </c>
    </row>
    <row r="82" spans="1:4" x14ac:dyDescent="0.3">
      <c r="A82" s="19" t="s">
        <v>118</v>
      </c>
      <c r="B82" s="43">
        <v>41</v>
      </c>
      <c r="C82" s="43">
        <v>13</v>
      </c>
      <c r="D82" s="43">
        <v>54</v>
      </c>
    </row>
    <row r="83" spans="1:4" x14ac:dyDescent="0.3">
      <c r="A83" s="19" t="s">
        <v>164</v>
      </c>
      <c r="B83" s="43">
        <v>17</v>
      </c>
      <c r="C83" s="43">
        <v>16</v>
      </c>
      <c r="D83" s="43">
        <v>33</v>
      </c>
    </row>
    <row r="84" spans="1:4" x14ac:dyDescent="0.3">
      <c r="A84" s="19" t="s">
        <v>119</v>
      </c>
      <c r="B84" s="43">
        <v>14</v>
      </c>
      <c r="C84" s="43">
        <v>8</v>
      </c>
      <c r="D84" s="43">
        <v>22</v>
      </c>
    </row>
    <row r="85" spans="1:4" x14ac:dyDescent="0.3">
      <c r="A85" s="19" t="s">
        <v>148</v>
      </c>
      <c r="B85" s="43">
        <v>12</v>
      </c>
      <c r="C85" s="43">
        <v>7</v>
      </c>
      <c r="D85" s="43">
        <v>19</v>
      </c>
    </row>
    <row r="86" spans="1:4" x14ac:dyDescent="0.3">
      <c r="A86" s="19" t="s">
        <v>120</v>
      </c>
      <c r="B86" s="43">
        <v>6</v>
      </c>
      <c r="C86" s="43">
        <v>1</v>
      </c>
      <c r="D86" s="43">
        <v>7</v>
      </c>
    </row>
    <row r="87" spans="1:4" x14ac:dyDescent="0.3">
      <c r="A87" s="19" t="s">
        <v>157</v>
      </c>
      <c r="B87" s="43">
        <v>7</v>
      </c>
      <c r="C87" s="43">
        <v>2</v>
      </c>
      <c r="D87" s="43">
        <v>9</v>
      </c>
    </row>
    <row r="88" spans="1:4" x14ac:dyDescent="0.3">
      <c r="A88" s="19" t="s">
        <v>121</v>
      </c>
      <c r="B88" s="43">
        <v>5</v>
      </c>
      <c r="C88" s="43">
        <v>1</v>
      </c>
      <c r="D88" s="43">
        <v>6</v>
      </c>
    </row>
    <row r="89" spans="1:4" x14ac:dyDescent="0.3">
      <c r="A89" s="19" t="s">
        <v>122</v>
      </c>
      <c r="B89" s="43">
        <v>25</v>
      </c>
      <c r="C89" s="43"/>
      <c r="D89" s="43">
        <v>25</v>
      </c>
    </row>
    <row r="90" spans="1:4" x14ac:dyDescent="0.3">
      <c r="A90" s="19" t="s">
        <v>123</v>
      </c>
      <c r="B90" s="43">
        <v>20</v>
      </c>
      <c r="C90" s="43">
        <v>1</v>
      </c>
      <c r="D90" s="43">
        <v>21</v>
      </c>
    </row>
    <row r="91" spans="1:4" x14ac:dyDescent="0.3">
      <c r="A91" s="19" t="s">
        <v>124</v>
      </c>
      <c r="B91" s="43">
        <v>56</v>
      </c>
      <c r="C91" s="43">
        <v>17</v>
      </c>
      <c r="D91" s="43">
        <v>73</v>
      </c>
    </row>
    <row r="92" spans="1:4" x14ac:dyDescent="0.3">
      <c r="A92" s="19" t="s">
        <v>139</v>
      </c>
      <c r="B92" s="43">
        <v>30</v>
      </c>
      <c r="C92" s="43">
        <v>38</v>
      </c>
      <c r="D92" s="43">
        <v>68</v>
      </c>
    </row>
    <row r="93" spans="1:4" x14ac:dyDescent="0.3">
      <c r="A93" s="19" t="s">
        <v>125</v>
      </c>
      <c r="B93" s="43">
        <v>13</v>
      </c>
      <c r="C93" s="43">
        <v>14</v>
      </c>
      <c r="D93" s="43">
        <v>27</v>
      </c>
    </row>
    <row r="94" spans="1:4" x14ac:dyDescent="0.3">
      <c r="A94" s="19" t="s">
        <v>126</v>
      </c>
      <c r="B94" s="43">
        <v>248</v>
      </c>
      <c r="C94" s="43">
        <v>216</v>
      </c>
      <c r="D94" s="43">
        <v>464</v>
      </c>
    </row>
    <row r="95" spans="1:4" x14ac:dyDescent="0.3">
      <c r="A95" s="19" t="s">
        <v>127</v>
      </c>
      <c r="B95" s="43">
        <v>294</v>
      </c>
      <c r="C95" s="43">
        <v>105</v>
      </c>
      <c r="D95" s="43">
        <v>399</v>
      </c>
    </row>
    <row r="96" spans="1:4" x14ac:dyDescent="0.3">
      <c r="A96" s="19" t="s">
        <v>128</v>
      </c>
      <c r="B96" s="43">
        <v>14</v>
      </c>
      <c r="C96" s="43">
        <v>3</v>
      </c>
      <c r="D96" s="43">
        <v>17</v>
      </c>
    </row>
    <row r="97" spans="1:4" x14ac:dyDescent="0.3">
      <c r="A97" s="19" t="s">
        <v>160</v>
      </c>
      <c r="B97" s="43">
        <v>7</v>
      </c>
      <c r="C97" s="43"/>
      <c r="D97" s="43">
        <v>7</v>
      </c>
    </row>
    <row r="98" spans="1:4" x14ac:dyDescent="0.3">
      <c r="A98" s="19" t="s">
        <v>170</v>
      </c>
      <c r="B98" s="43"/>
      <c r="C98" s="43">
        <v>1</v>
      </c>
      <c r="D98" s="43">
        <v>1</v>
      </c>
    </row>
    <row r="99" spans="1:4" x14ac:dyDescent="0.3">
      <c r="A99" s="19" t="s">
        <v>161</v>
      </c>
      <c r="B99" s="43">
        <v>3</v>
      </c>
      <c r="C99" s="43"/>
      <c r="D99" s="43">
        <v>3</v>
      </c>
    </row>
    <row r="100" spans="1:4" x14ac:dyDescent="0.3">
      <c r="A100" s="19" t="s">
        <v>169</v>
      </c>
      <c r="B100" s="43">
        <v>1</v>
      </c>
      <c r="C100" s="43">
        <v>2</v>
      </c>
      <c r="D100" s="43">
        <v>3</v>
      </c>
    </row>
    <row r="101" spans="1:4" x14ac:dyDescent="0.3">
      <c r="A101" s="19" t="s">
        <v>159</v>
      </c>
      <c r="B101" s="43">
        <v>4</v>
      </c>
      <c r="C101" s="43"/>
      <c r="D101" s="43">
        <v>4</v>
      </c>
    </row>
    <row r="102" spans="1:4" x14ac:dyDescent="0.3">
      <c r="A102" s="19" t="s">
        <v>145</v>
      </c>
      <c r="B102" s="43">
        <v>4</v>
      </c>
      <c r="C102" s="43"/>
      <c r="D102" s="43">
        <v>4</v>
      </c>
    </row>
    <row r="103" spans="1:4" x14ac:dyDescent="0.3">
      <c r="A103" s="19" t="s">
        <v>173</v>
      </c>
      <c r="B103" s="43"/>
      <c r="C103" s="43">
        <v>1</v>
      </c>
      <c r="D103" s="43">
        <v>1</v>
      </c>
    </row>
    <row r="104" spans="1:4" x14ac:dyDescent="0.3">
      <c r="A104" s="19" t="s">
        <v>172</v>
      </c>
      <c r="B104" s="43"/>
      <c r="C104" s="43">
        <v>2</v>
      </c>
      <c r="D104" s="43">
        <v>2</v>
      </c>
    </row>
    <row r="105" spans="1:4" x14ac:dyDescent="0.3">
      <c r="A105" s="19" t="s">
        <v>146</v>
      </c>
      <c r="B105" s="43"/>
      <c r="C105" s="43">
        <v>4</v>
      </c>
      <c r="D105" s="43">
        <v>4</v>
      </c>
    </row>
    <row r="106" spans="1:4" x14ac:dyDescent="0.3">
      <c r="A106" s="19" t="s">
        <v>129</v>
      </c>
      <c r="B106" s="43">
        <v>5</v>
      </c>
      <c r="C106" s="43">
        <v>4</v>
      </c>
      <c r="D106" s="43">
        <v>9</v>
      </c>
    </row>
    <row r="107" spans="1:4" x14ac:dyDescent="0.3">
      <c r="A107" s="19" t="s">
        <v>130</v>
      </c>
      <c r="B107" s="43">
        <v>1997</v>
      </c>
      <c r="C107" s="43">
        <v>897</v>
      </c>
      <c r="D107" s="43">
        <v>2894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J1"/>
    </sheetView>
  </sheetViews>
  <sheetFormatPr defaultRowHeight="14.25" x14ac:dyDescent="0.3"/>
  <sheetData>
    <row r="1" spans="1:10" ht="21" x14ac:dyDescent="0.35">
      <c r="A1" s="52" t="s">
        <v>151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9.5" thickBot="1" x14ac:dyDescent="0.35">
      <c r="A2" s="53" t="str">
        <f>"As of week " &amp;Notes!B3 &amp;", " &amp;TEXT(Notes!B2,"mmmm dd yyyy")</f>
        <v>As of week 27, September 26 2016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7.25" thickTop="1" thickBot="1" x14ac:dyDescent="0.35">
      <c r="A3" s="23" t="str">
        <f>"Headcount, " &amp;TEXT(Notes!B2,"mmmm dd yyyy")</f>
        <v>Headcount, September 26 2016</v>
      </c>
      <c r="B3" s="1"/>
      <c r="C3" s="1"/>
      <c r="D3" s="24">
        <f>VLOOKUP(Notes!$B$3,'Reg Data'!A9:F55,6)</f>
        <v>2622</v>
      </c>
      <c r="E3" s="1"/>
      <c r="F3" s="1"/>
      <c r="G3" s="23" t="s">
        <v>44</v>
      </c>
      <c r="H3" s="1"/>
      <c r="I3" s="1"/>
      <c r="J3" s="25">
        <f>VLOOKUP(Notes!$B$3,'Reg Data'!A9:G55,7)</f>
        <v>-8.8950660180680985E-2</v>
      </c>
    </row>
    <row r="4" spans="1:10" ht="17.25" thickTop="1" thickBot="1" x14ac:dyDescent="0.35">
      <c r="A4" s="1"/>
      <c r="B4" s="1"/>
      <c r="C4" s="1"/>
      <c r="D4" s="1"/>
      <c r="E4" s="1"/>
      <c r="F4" s="1"/>
      <c r="G4" s="23" t="s">
        <v>43</v>
      </c>
      <c r="H4" s="1"/>
      <c r="I4" s="1"/>
      <c r="J4" s="25">
        <f>VLOOKUP(Notes!$B$3,'Reg Data'!A9:I55,9)</f>
        <v>-0.15514741420976319</v>
      </c>
    </row>
    <row r="5" spans="1:10" ht="15" thickTop="1" x14ac:dyDescent="0.3"/>
    <row r="26" spans="1:10" ht="15" thickBot="1" x14ac:dyDescent="0.35"/>
    <row r="27" spans="1:10" ht="17.25" thickTop="1" thickBot="1" x14ac:dyDescent="0.35">
      <c r="A27" s="23" t="str">
        <f>"Student Credit Hours, " &amp;TEXT(Notes!B2,"mmmm dd yyyy")</f>
        <v>Student Credit Hours, September 26 2016</v>
      </c>
      <c r="B27" s="1"/>
      <c r="C27" s="1"/>
      <c r="D27" s="24">
        <f>VLOOKUP(Notes!$B$3,'Reg Data'!A64:F110,6)</f>
        <v>19425</v>
      </c>
      <c r="E27" s="1"/>
      <c r="F27" s="1"/>
      <c r="G27" s="23" t="s">
        <v>42</v>
      </c>
      <c r="H27" s="1"/>
      <c r="I27" s="1"/>
      <c r="J27" s="25">
        <f>VLOOKUP(Notes!$B$3,'Reg Data'!A64:G110,7)</f>
        <v>-6.9104327406910415E-2</v>
      </c>
    </row>
    <row r="28" spans="1:10" ht="17.25" thickTop="1" thickBot="1" x14ac:dyDescent="0.35">
      <c r="A28" s="1"/>
      <c r="B28" s="1"/>
      <c r="C28" s="1"/>
      <c r="D28" s="1"/>
      <c r="E28" s="1"/>
      <c r="F28" s="1"/>
      <c r="G28" s="23" t="s">
        <v>43</v>
      </c>
      <c r="H28" s="1"/>
      <c r="I28" s="1"/>
      <c r="J28" s="25">
        <f>VLOOKUP(Notes!$B$3,'Reg Data'!A64:I110,9)</f>
        <v>-0.12500985349264082</v>
      </c>
    </row>
    <row r="29" spans="1:10" ht="15" thickTop="1" x14ac:dyDescent="0.3"/>
  </sheetData>
  <mergeCells count="2">
    <mergeCell ref="A1:J1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workbookViewId="0">
      <selection activeCell="F35" sqref="F35"/>
    </sheetView>
  </sheetViews>
  <sheetFormatPr defaultRowHeight="14.25" x14ac:dyDescent="0.3"/>
  <cols>
    <col min="1" max="1" width="12.42578125" customWidth="1"/>
    <col min="2" max="2" width="15.42578125" customWidth="1"/>
    <col min="3" max="6" width="8.5703125" customWidth="1"/>
    <col min="7" max="9" width="16.28515625" customWidth="1"/>
    <col min="10" max="13" width="12.140625" bestFit="1" customWidth="1"/>
    <col min="14" max="14" width="10.85546875" bestFit="1" customWidth="1"/>
  </cols>
  <sheetData>
    <row r="1" spans="1:9" x14ac:dyDescent="0.3">
      <c r="A1" s="54">
        <f>Notes!B2</f>
        <v>42639</v>
      </c>
      <c r="B1" s="54"/>
      <c r="C1" s="54"/>
    </row>
    <row r="3" spans="1:9" x14ac:dyDescent="0.3">
      <c r="A3" s="5" t="s">
        <v>9</v>
      </c>
      <c r="B3" s="4"/>
      <c r="C3" s="4"/>
    </row>
    <row r="4" spans="1:9" x14ac:dyDescent="0.3">
      <c r="A4" s="6" t="s">
        <v>10</v>
      </c>
      <c r="B4" s="4"/>
      <c r="C4" s="4"/>
    </row>
    <row r="5" spans="1:9" x14ac:dyDescent="0.3">
      <c r="A5" s="20" t="s">
        <v>19</v>
      </c>
      <c r="B5" s="18" t="s">
        <v>20</v>
      </c>
    </row>
    <row r="7" spans="1:9" x14ac:dyDescent="0.3">
      <c r="A7" s="20" t="s">
        <v>12</v>
      </c>
      <c r="B7" s="20" t="s">
        <v>13</v>
      </c>
      <c r="G7" s="8" t="s">
        <v>21</v>
      </c>
      <c r="H7" s="7" t="s">
        <v>23</v>
      </c>
      <c r="I7" s="8" t="s">
        <v>22</v>
      </c>
    </row>
    <row r="8" spans="1:9" x14ac:dyDescent="0.3">
      <c r="A8" s="20" t="s">
        <v>11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149</v>
      </c>
      <c r="G8" s="8" t="s">
        <v>158</v>
      </c>
      <c r="H8" s="7"/>
      <c r="I8" s="8" t="s">
        <v>23</v>
      </c>
    </row>
    <row r="9" spans="1:9" x14ac:dyDescent="0.3">
      <c r="A9" s="19">
        <v>1</v>
      </c>
      <c r="B9" s="21">
        <v>136</v>
      </c>
      <c r="C9" s="21">
        <v>523</v>
      </c>
      <c r="D9" s="21">
        <v>194</v>
      </c>
      <c r="E9" s="21"/>
      <c r="F9" s="21"/>
      <c r="G9" s="9" t="str">
        <f>IF(ISBLANK(F9),"",IFERROR(F9/E9-1,""))</f>
        <v/>
      </c>
      <c r="H9" s="10">
        <f>IFERROR(AVERAGE(B9:E9),"")</f>
        <v>284.33333333333331</v>
      </c>
      <c r="I9" s="9" t="str">
        <f>IF(ISBLANK(F9),"",IFERROR(F9/H9-1,""))</f>
        <v/>
      </c>
    </row>
    <row r="10" spans="1:9" x14ac:dyDescent="0.3">
      <c r="A10" s="19">
        <v>2</v>
      </c>
      <c r="B10" s="21">
        <v>369</v>
      </c>
      <c r="C10" s="21">
        <v>632</v>
      </c>
      <c r="D10" s="21">
        <v>447</v>
      </c>
      <c r="E10" s="21">
        <v>159</v>
      </c>
      <c r="F10" s="21">
        <v>138</v>
      </c>
      <c r="G10" s="9">
        <f>IF(ISBLANK(F10),"",IFERROR(F10/E10-1,""))</f>
        <v>-0.13207547169811318</v>
      </c>
      <c r="H10" s="10">
        <f t="shared" ref="H10:H55" si="0">IFERROR(AVERAGE(B10:E10),"")</f>
        <v>401.75</v>
      </c>
      <c r="I10" s="9">
        <f t="shared" ref="I10:I55" si="1">IF(ISBLANK(F10),"",IFERROR(F10/H10-1,""))</f>
        <v>-0.65650280024891106</v>
      </c>
    </row>
    <row r="11" spans="1:9" x14ac:dyDescent="0.3">
      <c r="A11" s="19">
        <v>3</v>
      </c>
      <c r="B11" s="21">
        <v>652</v>
      </c>
      <c r="C11" s="21">
        <v>798</v>
      </c>
      <c r="D11" s="21">
        <v>653</v>
      </c>
      <c r="E11" s="21">
        <v>493</v>
      </c>
      <c r="F11" s="21">
        <v>338</v>
      </c>
      <c r="G11" s="9">
        <f t="shared" ref="G11:G55" si="2">IF(ISBLANK(F11),"",IFERROR(F11/E11-1,""))</f>
        <v>-0.31440162271805272</v>
      </c>
      <c r="H11" s="10">
        <f t="shared" si="0"/>
        <v>649</v>
      </c>
      <c r="I11" s="9">
        <f t="shared" si="1"/>
        <v>-0.47919876733436051</v>
      </c>
    </row>
    <row r="12" spans="1:9" x14ac:dyDescent="0.3">
      <c r="A12" s="19">
        <v>4</v>
      </c>
      <c r="B12" s="21">
        <v>845</v>
      </c>
      <c r="C12" s="21">
        <v>919</v>
      </c>
      <c r="D12" s="21">
        <v>824</v>
      </c>
      <c r="E12" s="21">
        <v>650</v>
      </c>
      <c r="F12" s="21">
        <v>612</v>
      </c>
      <c r="G12" s="9">
        <f t="shared" si="2"/>
        <v>-5.8461538461538454E-2</v>
      </c>
      <c r="H12" s="10">
        <f t="shared" si="0"/>
        <v>809.5</v>
      </c>
      <c r="I12" s="9">
        <f t="shared" si="1"/>
        <v>-0.24397776405188387</v>
      </c>
    </row>
    <row r="13" spans="1:9" x14ac:dyDescent="0.3">
      <c r="A13" s="19">
        <v>5</v>
      </c>
      <c r="B13" s="21">
        <v>991</v>
      </c>
      <c r="C13" s="21">
        <v>1027</v>
      </c>
      <c r="D13" s="21">
        <v>937</v>
      </c>
      <c r="E13" s="21">
        <v>784</v>
      </c>
      <c r="F13" s="21">
        <v>789</v>
      </c>
      <c r="G13" s="9">
        <f t="shared" si="2"/>
        <v>6.3775510204082675E-3</v>
      </c>
      <c r="H13" s="10">
        <f t="shared" si="0"/>
        <v>934.75</v>
      </c>
      <c r="I13" s="9">
        <f t="shared" si="1"/>
        <v>-0.15592404386199521</v>
      </c>
    </row>
    <row r="14" spans="1:9" x14ac:dyDescent="0.3">
      <c r="A14" s="19">
        <v>6</v>
      </c>
      <c r="B14" s="21">
        <v>1117</v>
      </c>
      <c r="C14" s="21">
        <v>1124</v>
      </c>
      <c r="D14" s="21">
        <v>1052</v>
      </c>
      <c r="E14" s="21">
        <v>883</v>
      </c>
      <c r="F14" s="21">
        <v>899</v>
      </c>
      <c r="G14" s="9">
        <f t="shared" si="2"/>
        <v>1.8120045300113352E-2</v>
      </c>
      <c r="H14" s="10">
        <f t="shared" si="0"/>
        <v>1044</v>
      </c>
      <c r="I14" s="9">
        <f t="shared" si="1"/>
        <v>-0.13888888888888884</v>
      </c>
    </row>
    <row r="15" spans="1:9" x14ac:dyDescent="0.3">
      <c r="A15" s="19">
        <v>7</v>
      </c>
      <c r="B15" s="21">
        <v>1233</v>
      </c>
      <c r="C15" s="21">
        <v>1204</v>
      </c>
      <c r="D15" s="21">
        <v>1111</v>
      </c>
      <c r="E15" s="21">
        <v>1010</v>
      </c>
      <c r="F15" s="21">
        <v>996</v>
      </c>
      <c r="G15" s="9">
        <f t="shared" si="2"/>
        <v>-1.3861386138613874E-2</v>
      </c>
      <c r="H15" s="10">
        <f t="shared" si="0"/>
        <v>1139.5</v>
      </c>
      <c r="I15" s="9">
        <f t="shared" si="1"/>
        <v>-0.12593242650285208</v>
      </c>
    </row>
    <row r="16" spans="1:9" x14ac:dyDescent="0.3">
      <c r="A16" s="19">
        <v>8</v>
      </c>
      <c r="B16" s="21">
        <v>1318</v>
      </c>
      <c r="C16" s="21">
        <v>1265</v>
      </c>
      <c r="D16" s="21">
        <v>1145</v>
      </c>
      <c r="E16" s="21">
        <v>1073</v>
      </c>
      <c r="F16" s="21">
        <v>1065</v>
      </c>
      <c r="G16" s="9">
        <f t="shared" si="2"/>
        <v>-7.45573159366264E-3</v>
      </c>
      <c r="H16" s="10">
        <f t="shared" si="0"/>
        <v>1200.25</v>
      </c>
      <c r="I16" s="9">
        <f t="shared" si="1"/>
        <v>-0.11268485732139133</v>
      </c>
    </row>
    <row r="17" spans="1:9" x14ac:dyDescent="0.3">
      <c r="A17" s="19">
        <v>9</v>
      </c>
      <c r="B17" s="21">
        <v>1380</v>
      </c>
      <c r="C17" s="21">
        <v>1315</v>
      </c>
      <c r="D17" s="21">
        <v>1215</v>
      </c>
      <c r="E17" s="21">
        <v>1146</v>
      </c>
      <c r="F17" s="21">
        <v>1134</v>
      </c>
      <c r="G17" s="9">
        <f t="shared" si="2"/>
        <v>-1.0471204188481686E-2</v>
      </c>
      <c r="H17" s="10">
        <f t="shared" si="0"/>
        <v>1264</v>
      </c>
      <c r="I17" s="9">
        <f t="shared" si="1"/>
        <v>-0.10284810126582278</v>
      </c>
    </row>
    <row r="18" spans="1:9" x14ac:dyDescent="0.3">
      <c r="A18" s="19">
        <v>10</v>
      </c>
      <c r="B18" s="21">
        <v>1457</v>
      </c>
      <c r="C18" s="21">
        <v>1374</v>
      </c>
      <c r="D18" s="21">
        <v>1258</v>
      </c>
      <c r="E18" s="21">
        <v>1197</v>
      </c>
      <c r="F18" s="21">
        <v>1188</v>
      </c>
      <c r="G18" s="9">
        <f t="shared" si="2"/>
        <v>-7.5187969924812581E-3</v>
      </c>
      <c r="H18" s="10">
        <f t="shared" si="0"/>
        <v>1321.5</v>
      </c>
      <c r="I18" s="9">
        <f t="shared" si="1"/>
        <v>-0.10102156640181614</v>
      </c>
    </row>
    <row r="19" spans="1:9" x14ac:dyDescent="0.3">
      <c r="A19" s="19">
        <v>11</v>
      </c>
      <c r="B19" s="21">
        <v>1546</v>
      </c>
      <c r="C19" s="21">
        <v>1452</v>
      </c>
      <c r="D19" s="21">
        <v>1316</v>
      </c>
      <c r="E19" s="21">
        <v>1258</v>
      </c>
      <c r="F19" s="21">
        <v>1232</v>
      </c>
      <c r="G19" s="9">
        <f t="shared" si="2"/>
        <v>-2.0667726550079535E-2</v>
      </c>
      <c r="H19" s="10">
        <f t="shared" si="0"/>
        <v>1393</v>
      </c>
      <c r="I19" s="9">
        <f t="shared" si="1"/>
        <v>-0.11557788944723613</v>
      </c>
    </row>
    <row r="20" spans="1:9" x14ac:dyDescent="0.3">
      <c r="A20" s="19">
        <v>12</v>
      </c>
      <c r="B20" s="21">
        <v>1628</v>
      </c>
      <c r="C20" s="21">
        <v>1509</v>
      </c>
      <c r="D20" s="21">
        <v>1405</v>
      </c>
      <c r="E20" s="21">
        <v>1323</v>
      </c>
      <c r="F20" s="21">
        <v>1286</v>
      </c>
      <c r="G20" s="9">
        <f t="shared" si="2"/>
        <v>-2.7966742252456545E-2</v>
      </c>
      <c r="H20" s="10">
        <f t="shared" si="0"/>
        <v>1466.25</v>
      </c>
      <c r="I20" s="9">
        <f t="shared" si="1"/>
        <v>-0.12293265132139808</v>
      </c>
    </row>
    <row r="21" spans="1:9" x14ac:dyDescent="0.3">
      <c r="A21" s="19">
        <v>13</v>
      </c>
      <c r="B21" s="21">
        <v>1711</v>
      </c>
      <c r="C21" s="21">
        <v>1575</v>
      </c>
      <c r="D21" s="21">
        <v>1470</v>
      </c>
      <c r="E21" s="21">
        <v>1372</v>
      </c>
      <c r="F21" s="21">
        <v>1349</v>
      </c>
      <c r="G21" s="9">
        <f t="shared" si="2"/>
        <v>-1.6763848396501468E-2</v>
      </c>
      <c r="H21" s="10">
        <f t="shared" si="0"/>
        <v>1532</v>
      </c>
      <c r="I21" s="9">
        <f t="shared" si="1"/>
        <v>-0.11945169712793735</v>
      </c>
    </row>
    <row r="22" spans="1:9" x14ac:dyDescent="0.3">
      <c r="A22" s="19">
        <v>14</v>
      </c>
      <c r="B22" s="21">
        <v>1789</v>
      </c>
      <c r="C22" s="21">
        <v>1645</v>
      </c>
      <c r="D22" s="21">
        <v>1535</v>
      </c>
      <c r="E22" s="21">
        <v>1450</v>
      </c>
      <c r="F22" s="21">
        <v>1407</v>
      </c>
      <c r="G22" s="9">
        <f t="shared" si="2"/>
        <v>-2.9655172413793118E-2</v>
      </c>
      <c r="H22" s="10">
        <f t="shared" si="0"/>
        <v>1604.75</v>
      </c>
      <c r="I22" s="9">
        <f t="shared" si="1"/>
        <v>-0.12322791712104686</v>
      </c>
    </row>
    <row r="23" spans="1:9" x14ac:dyDescent="0.3">
      <c r="A23" s="19">
        <v>15</v>
      </c>
      <c r="B23" s="21">
        <v>1841</v>
      </c>
      <c r="C23" s="21">
        <v>1763</v>
      </c>
      <c r="D23" s="21">
        <v>1627</v>
      </c>
      <c r="E23" s="21">
        <v>1507</v>
      </c>
      <c r="F23" s="21">
        <v>1455</v>
      </c>
      <c r="G23" s="9">
        <f t="shared" si="2"/>
        <v>-3.4505640345056432E-2</v>
      </c>
      <c r="H23" s="10">
        <f t="shared" si="0"/>
        <v>1684.5</v>
      </c>
      <c r="I23" s="9">
        <f t="shared" si="1"/>
        <v>-0.13624220837043632</v>
      </c>
    </row>
    <row r="24" spans="1:9" x14ac:dyDescent="0.3">
      <c r="A24" s="19">
        <v>16</v>
      </c>
      <c r="B24" s="21">
        <v>1963</v>
      </c>
      <c r="C24" s="21">
        <v>1869</v>
      </c>
      <c r="D24" s="21">
        <v>1747</v>
      </c>
      <c r="E24" s="21">
        <v>1600</v>
      </c>
      <c r="F24" s="21">
        <v>1500</v>
      </c>
      <c r="G24" s="9">
        <f t="shared" si="2"/>
        <v>-6.25E-2</v>
      </c>
      <c r="H24" s="10">
        <f t="shared" si="0"/>
        <v>1794.75</v>
      </c>
      <c r="I24" s="9">
        <f t="shared" si="1"/>
        <v>-0.16422900125365647</v>
      </c>
    </row>
    <row r="25" spans="1:9" x14ac:dyDescent="0.3">
      <c r="A25" s="19">
        <v>17</v>
      </c>
      <c r="B25" s="21">
        <v>2070</v>
      </c>
      <c r="C25" s="21">
        <v>2016</v>
      </c>
      <c r="D25" s="21">
        <v>1883</v>
      </c>
      <c r="E25" s="21">
        <v>1719</v>
      </c>
      <c r="F25" s="21">
        <v>1577</v>
      </c>
      <c r="G25" s="9">
        <f t="shared" si="2"/>
        <v>-8.2606166375799872E-2</v>
      </c>
      <c r="H25" s="10">
        <f t="shared" si="0"/>
        <v>1922</v>
      </c>
      <c r="I25" s="9">
        <f t="shared" si="1"/>
        <v>-0.17950052029136321</v>
      </c>
    </row>
    <row r="26" spans="1:9" x14ac:dyDescent="0.3">
      <c r="A26" s="19">
        <v>18</v>
      </c>
      <c r="B26" s="21">
        <v>2182</v>
      </c>
      <c r="C26" s="21">
        <v>2175</v>
      </c>
      <c r="D26" s="21">
        <v>2038</v>
      </c>
      <c r="E26" s="21">
        <v>1857</v>
      </c>
      <c r="F26" s="21">
        <v>1719</v>
      </c>
      <c r="G26" s="9">
        <f t="shared" si="2"/>
        <v>-7.4313408723748031E-2</v>
      </c>
      <c r="H26" s="10">
        <f t="shared" si="0"/>
        <v>2063</v>
      </c>
      <c r="I26" s="9">
        <f t="shared" si="1"/>
        <v>-0.16674745516238487</v>
      </c>
    </row>
    <row r="27" spans="1:9" x14ac:dyDescent="0.3">
      <c r="A27" s="19">
        <v>19</v>
      </c>
      <c r="B27" s="21">
        <v>2370</v>
      </c>
      <c r="C27" s="21">
        <v>2334</v>
      </c>
      <c r="D27" s="21">
        <v>2188</v>
      </c>
      <c r="E27" s="21">
        <v>2039</v>
      </c>
      <c r="F27" s="21">
        <v>1852</v>
      </c>
      <c r="G27" s="9">
        <f t="shared" si="2"/>
        <v>-9.1711623344776894E-2</v>
      </c>
      <c r="H27" s="10">
        <f t="shared" si="0"/>
        <v>2232.75</v>
      </c>
      <c r="I27" s="9">
        <f t="shared" si="1"/>
        <v>-0.17052961594446314</v>
      </c>
    </row>
    <row r="28" spans="1:9" x14ac:dyDescent="0.3">
      <c r="A28" s="19">
        <v>20</v>
      </c>
      <c r="B28" s="21">
        <v>2579</v>
      </c>
      <c r="C28" s="21">
        <v>2492</v>
      </c>
      <c r="D28" s="21">
        <v>2414</v>
      </c>
      <c r="E28" s="21">
        <v>2193</v>
      </c>
      <c r="F28" s="21">
        <v>2016</v>
      </c>
      <c r="G28" s="9">
        <f t="shared" si="2"/>
        <v>-8.0711354309165539E-2</v>
      </c>
      <c r="H28" s="10">
        <f t="shared" si="0"/>
        <v>2419.5</v>
      </c>
      <c r="I28" s="9">
        <f t="shared" si="1"/>
        <v>-0.16676999380037194</v>
      </c>
    </row>
    <row r="29" spans="1:9" x14ac:dyDescent="0.3">
      <c r="A29" s="19">
        <v>21</v>
      </c>
      <c r="B29" s="21">
        <v>2803</v>
      </c>
      <c r="C29" s="21">
        <v>2657</v>
      </c>
      <c r="D29" s="21">
        <v>2670</v>
      </c>
      <c r="E29" s="21">
        <v>2382</v>
      </c>
      <c r="F29" s="21">
        <v>2191</v>
      </c>
      <c r="G29" s="9">
        <f t="shared" si="2"/>
        <v>-8.0184718723761539E-2</v>
      </c>
      <c r="H29" s="10">
        <f t="shared" si="0"/>
        <v>2628</v>
      </c>
      <c r="I29" s="9">
        <f t="shared" si="1"/>
        <v>-0.16628614916286144</v>
      </c>
    </row>
    <row r="30" spans="1:9" x14ac:dyDescent="0.3">
      <c r="A30" s="19">
        <v>22</v>
      </c>
      <c r="B30" s="21">
        <v>2970</v>
      </c>
      <c r="C30" s="21">
        <v>2823</v>
      </c>
      <c r="D30" s="21">
        <v>2810</v>
      </c>
      <c r="E30" s="21">
        <v>2545</v>
      </c>
      <c r="F30" s="21">
        <v>2380</v>
      </c>
      <c r="G30" s="9">
        <f t="shared" si="2"/>
        <v>-6.4833005893909612E-2</v>
      </c>
      <c r="H30" s="10">
        <f t="shared" si="0"/>
        <v>2787</v>
      </c>
      <c r="I30" s="9">
        <f t="shared" si="1"/>
        <v>-0.14603516325798349</v>
      </c>
    </row>
    <row r="31" spans="1:9" x14ac:dyDescent="0.3">
      <c r="A31" s="19">
        <v>23</v>
      </c>
      <c r="B31" s="21">
        <v>3109</v>
      </c>
      <c r="C31" s="21">
        <v>2949</v>
      </c>
      <c r="D31" s="21">
        <v>2941</v>
      </c>
      <c r="E31" s="21">
        <v>2736</v>
      </c>
      <c r="F31" s="21">
        <v>2584</v>
      </c>
      <c r="G31" s="9">
        <f t="shared" si="2"/>
        <v>-5.555555555555558E-2</v>
      </c>
      <c r="H31" s="10">
        <f t="shared" si="0"/>
        <v>2933.75</v>
      </c>
      <c r="I31" s="9">
        <f t="shared" si="1"/>
        <v>-0.11921602045164037</v>
      </c>
    </row>
    <row r="32" spans="1:9" x14ac:dyDescent="0.3">
      <c r="A32" s="19">
        <v>24</v>
      </c>
      <c r="B32" s="21">
        <v>3170</v>
      </c>
      <c r="C32" s="21">
        <v>3017</v>
      </c>
      <c r="D32" s="21">
        <v>2968</v>
      </c>
      <c r="E32" s="21">
        <v>2779</v>
      </c>
      <c r="F32" s="21">
        <v>2615</v>
      </c>
      <c r="G32" s="9">
        <f t="shared" si="2"/>
        <v>-5.9014033825116941E-2</v>
      </c>
      <c r="H32" s="10">
        <f t="shared" si="0"/>
        <v>2983.5</v>
      </c>
      <c r="I32" s="9">
        <f t="shared" si="1"/>
        <v>-0.1235126529244176</v>
      </c>
    </row>
    <row r="33" spans="1:9" x14ac:dyDescent="0.3">
      <c r="A33" s="19">
        <v>25</v>
      </c>
      <c r="B33" s="21">
        <v>3168</v>
      </c>
      <c r="C33" s="21">
        <v>3055</v>
      </c>
      <c r="D33" s="21">
        <v>3101</v>
      </c>
      <c r="E33" s="21">
        <v>2780</v>
      </c>
      <c r="F33" s="21">
        <v>2609</v>
      </c>
      <c r="G33" s="9">
        <f t="shared" si="2"/>
        <v>-6.1510791366906514E-2</v>
      </c>
      <c r="H33" s="10">
        <f t="shared" si="0"/>
        <v>3026</v>
      </c>
      <c r="I33" s="9">
        <f t="shared" si="1"/>
        <v>-0.13780568407138138</v>
      </c>
    </row>
    <row r="34" spans="1:9" x14ac:dyDescent="0.3">
      <c r="A34" s="19">
        <v>26</v>
      </c>
      <c r="B34" s="21">
        <v>3192</v>
      </c>
      <c r="C34" s="21">
        <v>3018</v>
      </c>
      <c r="D34" s="21">
        <v>3214</v>
      </c>
      <c r="E34" s="21">
        <v>2824</v>
      </c>
      <c r="F34" s="21">
        <v>2595</v>
      </c>
      <c r="G34" s="9">
        <f t="shared" si="2"/>
        <v>-8.1090651558073601E-2</v>
      </c>
      <c r="H34" s="10">
        <f t="shared" si="0"/>
        <v>3062</v>
      </c>
      <c r="I34" s="9">
        <f t="shared" si="1"/>
        <v>-0.15251469627694314</v>
      </c>
    </row>
    <row r="35" spans="1:9" x14ac:dyDescent="0.3">
      <c r="A35" s="19">
        <v>27</v>
      </c>
      <c r="B35" s="21">
        <v>3249</v>
      </c>
      <c r="C35" s="21">
        <v>3067</v>
      </c>
      <c r="D35" s="21">
        <v>3220</v>
      </c>
      <c r="E35" s="21">
        <v>2878</v>
      </c>
      <c r="F35" s="21">
        <v>2622</v>
      </c>
      <c r="G35" s="9">
        <f t="shared" si="2"/>
        <v>-8.8950660180680985E-2</v>
      </c>
      <c r="H35" s="10">
        <f t="shared" si="0"/>
        <v>3103.5</v>
      </c>
      <c r="I35" s="9">
        <f t="shared" si="1"/>
        <v>-0.15514741420976319</v>
      </c>
    </row>
    <row r="36" spans="1:9" x14ac:dyDescent="0.3">
      <c r="A36" s="19">
        <v>28</v>
      </c>
      <c r="B36" s="21">
        <v>3304</v>
      </c>
      <c r="C36" s="21">
        <v>3096</v>
      </c>
      <c r="D36" s="21">
        <v>3341</v>
      </c>
      <c r="E36" s="21">
        <v>2914</v>
      </c>
      <c r="F36" s="21"/>
      <c r="G36" s="9" t="str">
        <f t="shared" si="2"/>
        <v/>
      </c>
      <c r="H36" s="10">
        <f t="shared" si="0"/>
        <v>3163.75</v>
      </c>
      <c r="I36" s="9" t="str">
        <f t="shared" si="1"/>
        <v/>
      </c>
    </row>
    <row r="37" spans="1:9" x14ac:dyDescent="0.3">
      <c r="A37" s="19">
        <v>29</v>
      </c>
      <c r="B37" s="21">
        <v>3326</v>
      </c>
      <c r="C37" s="21">
        <v>3223</v>
      </c>
      <c r="D37" s="21">
        <v>3413</v>
      </c>
      <c r="E37" s="21">
        <v>2959</v>
      </c>
      <c r="F37" s="21"/>
      <c r="G37" s="9" t="str">
        <f t="shared" si="2"/>
        <v/>
      </c>
      <c r="H37" s="10">
        <f t="shared" si="0"/>
        <v>3230.25</v>
      </c>
      <c r="I37" s="9" t="str">
        <f t="shared" si="1"/>
        <v/>
      </c>
    </row>
    <row r="38" spans="1:9" x14ac:dyDescent="0.3">
      <c r="A38" s="19">
        <v>30</v>
      </c>
      <c r="B38" s="21">
        <v>3408</v>
      </c>
      <c r="C38" s="21">
        <v>3267</v>
      </c>
      <c r="D38" s="21">
        <v>3441</v>
      </c>
      <c r="E38" s="21">
        <v>3010</v>
      </c>
      <c r="F38" s="21"/>
      <c r="G38" s="9" t="str">
        <f t="shared" si="2"/>
        <v/>
      </c>
      <c r="H38" s="10">
        <f t="shared" si="0"/>
        <v>3281.5</v>
      </c>
      <c r="I38" s="9" t="str">
        <f t="shared" si="1"/>
        <v/>
      </c>
    </row>
    <row r="39" spans="1:9" x14ac:dyDescent="0.3">
      <c r="A39" s="19">
        <v>31</v>
      </c>
      <c r="B39" s="21">
        <v>3477</v>
      </c>
      <c r="C39" s="21">
        <v>3506</v>
      </c>
      <c r="D39" s="21">
        <v>3508</v>
      </c>
      <c r="E39" s="21">
        <v>3086</v>
      </c>
      <c r="F39" s="21"/>
      <c r="G39" s="9" t="str">
        <f t="shared" si="2"/>
        <v/>
      </c>
      <c r="H39" s="10">
        <f t="shared" si="0"/>
        <v>3394.25</v>
      </c>
      <c r="I39" s="9" t="str">
        <f t="shared" si="1"/>
        <v/>
      </c>
    </row>
    <row r="40" spans="1:9" x14ac:dyDescent="0.3">
      <c r="A40" s="19">
        <v>32</v>
      </c>
      <c r="B40" s="21">
        <v>3512</v>
      </c>
      <c r="C40" s="21">
        <v>3539</v>
      </c>
      <c r="D40" s="21">
        <v>3569</v>
      </c>
      <c r="E40" s="21">
        <v>3232</v>
      </c>
      <c r="F40" s="21"/>
      <c r="G40" s="9" t="str">
        <f t="shared" si="2"/>
        <v/>
      </c>
      <c r="H40" s="10">
        <f t="shared" si="0"/>
        <v>3463</v>
      </c>
      <c r="I40" s="9" t="str">
        <f t="shared" si="1"/>
        <v/>
      </c>
    </row>
    <row r="41" spans="1:9" x14ac:dyDescent="0.3">
      <c r="A41" s="19">
        <v>33</v>
      </c>
      <c r="B41" s="21">
        <v>3582</v>
      </c>
      <c r="C41" s="21">
        <v>3559</v>
      </c>
      <c r="D41" s="21">
        <v>3614</v>
      </c>
      <c r="E41" s="21">
        <v>3290</v>
      </c>
      <c r="F41" s="21"/>
      <c r="G41" s="9" t="str">
        <f t="shared" si="2"/>
        <v/>
      </c>
      <c r="H41" s="10">
        <f t="shared" si="0"/>
        <v>3511.25</v>
      </c>
      <c r="I41" s="9" t="str">
        <f t="shared" si="1"/>
        <v/>
      </c>
    </row>
    <row r="42" spans="1:9" x14ac:dyDescent="0.3">
      <c r="A42" s="19">
        <v>34</v>
      </c>
      <c r="B42" s="21">
        <v>3629</v>
      </c>
      <c r="C42" s="21">
        <v>3593</v>
      </c>
      <c r="D42" s="21">
        <v>3637</v>
      </c>
      <c r="E42" s="21">
        <v>3319</v>
      </c>
      <c r="F42" s="21"/>
      <c r="G42" s="9" t="str">
        <f t="shared" si="2"/>
        <v/>
      </c>
      <c r="H42" s="10">
        <f t="shared" si="0"/>
        <v>3544.5</v>
      </c>
      <c r="I42" s="9" t="str">
        <f t="shared" si="1"/>
        <v/>
      </c>
    </row>
    <row r="43" spans="1:9" x14ac:dyDescent="0.3">
      <c r="A43" s="19">
        <v>35</v>
      </c>
      <c r="B43" s="21">
        <v>3660</v>
      </c>
      <c r="C43" s="21">
        <v>3596</v>
      </c>
      <c r="D43" s="21">
        <v>3655</v>
      </c>
      <c r="E43" s="21">
        <v>3333</v>
      </c>
      <c r="F43" s="21"/>
      <c r="G43" s="9" t="str">
        <f t="shared" si="2"/>
        <v/>
      </c>
      <c r="H43" s="10">
        <f t="shared" si="0"/>
        <v>3561</v>
      </c>
      <c r="I43" s="9" t="str">
        <f t="shared" si="1"/>
        <v/>
      </c>
    </row>
    <row r="44" spans="1:9" x14ac:dyDescent="0.3">
      <c r="A44" s="19">
        <v>36</v>
      </c>
      <c r="B44" s="21">
        <v>3676</v>
      </c>
      <c r="C44" s="21">
        <v>3608</v>
      </c>
      <c r="D44" s="21">
        <v>3681</v>
      </c>
      <c r="E44" s="21"/>
      <c r="F44" s="21"/>
      <c r="G44" s="9" t="str">
        <f t="shared" si="2"/>
        <v/>
      </c>
      <c r="H44" s="10">
        <f t="shared" si="0"/>
        <v>3655</v>
      </c>
      <c r="I44" s="9" t="str">
        <f t="shared" si="1"/>
        <v/>
      </c>
    </row>
    <row r="45" spans="1:9" x14ac:dyDescent="0.3">
      <c r="A45" s="19">
        <v>37</v>
      </c>
      <c r="B45" s="21">
        <v>3721</v>
      </c>
      <c r="C45" s="21">
        <v>3631</v>
      </c>
      <c r="D45" s="21">
        <v>3700</v>
      </c>
      <c r="E45" s="21"/>
      <c r="F45" s="21"/>
      <c r="G45" s="9" t="str">
        <f t="shared" si="2"/>
        <v/>
      </c>
      <c r="H45" s="10">
        <f t="shared" si="0"/>
        <v>3684</v>
      </c>
      <c r="I45" s="9" t="str">
        <f t="shared" si="1"/>
        <v/>
      </c>
    </row>
    <row r="46" spans="1:9" x14ac:dyDescent="0.3">
      <c r="A46" s="19">
        <v>38</v>
      </c>
      <c r="B46" s="21">
        <v>3748</v>
      </c>
      <c r="C46" s="21">
        <v>3645</v>
      </c>
      <c r="D46" s="21">
        <v>3699</v>
      </c>
      <c r="E46" s="21"/>
      <c r="F46" s="21"/>
      <c r="G46" s="9" t="str">
        <f t="shared" si="2"/>
        <v/>
      </c>
      <c r="H46" s="10">
        <f t="shared" si="0"/>
        <v>3697.3333333333335</v>
      </c>
      <c r="I46" s="9" t="str">
        <f t="shared" si="1"/>
        <v/>
      </c>
    </row>
    <row r="47" spans="1:9" x14ac:dyDescent="0.3">
      <c r="A47" s="19">
        <v>39</v>
      </c>
      <c r="B47" s="21">
        <v>3765</v>
      </c>
      <c r="C47" s="21">
        <v>3645</v>
      </c>
      <c r="D47" s="21">
        <v>3699</v>
      </c>
      <c r="E47" s="21"/>
      <c r="F47" s="21"/>
      <c r="G47" s="9" t="str">
        <f t="shared" si="2"/>
        <v/>
      </c>
      <c r="H47" s="10">
        <f t="shared" si="0"/>
        <v>3703</v>
      </c>
      <c r="I47" s="9" t="str">
        <f t="shared" si="1"/>
        <v/>
      </c>
    </row>
    <row r="48" spans="1:9" x14ac:dyDescent="0.3">
      <c r="A48" s="19">
        <v>40</v>
      </c>
      <c r="B48" s="21">
        <v>3765</v>
      </c>
      <c r="C48" s="21"/>
      <c r="D48" s="21"/>
      <c r="E48" s="21"/>
      <c r="F48" s="21"/>
      <c r="G48" s="9" t="str">
        <f t="shared" si="2"/>
        <v/>
      </c>
      <c r="H48" s="10">
        <f t="shared" si="0"/>
        <v>3765</v>
      </c>
      <c r="I48" s="9" t="str">
        <f t="shared" si="1"/>
        <v/>
      </c>
    </row>
    <row r="49" spans="1:9" x14ac:dyDescent="0.3">
      <c r="A49" s="19">
        <v>41</v>
      </c>
      <c r="B49" s="21">
        <v>3764</v>
      </c>
      <c r="C49" s="21">
        <v>3645</v>
      </c>
      <c r="D49" s="21">
        <v>3699</v>
      </c>
      <c r="E49" s="21"/>
      <c r="F49" s="21"/>
      <c r="G49" s="9" t="str">
        <f t="shared" si="2"/>
        <v/>
      </c>
      <c r="H49" s="10">
        <f t="shared" si="0"/>
        <v>3702.6666666666665</v>
      </c>
      <c r="I49" s="9" t="str">
        <f t="shared" si="1"/>
        <v/>
      </c>
    </row>
    <row r="50" spans="1:9" x14ac:dyDescent="0.3">
      <c r="A50" s="19">
        <v>42</v>
      </c>
      <c r="B50" s="21">
        <v>3762</v>
      </c>
      <c r="C50" s="21">
        <v>3644</v>
      </c>
      <c r="D50" s="21"/>
      <c r="E50" s="21"/>
      <c r="F50" s="21"/>
      <c r="G50" s="9" t="str">
        <f t="shared" si="2"/>
        <v/>
      </c>
      <c r="H50" s="10">
        <f t="shared" si="0"/>
        <v>3703</v>
      </c>
      <c r="I50" s="9" t="str">
        <f t="shared" si="1"/>
        <v/>
      </c>
    </row>
    <row r="51" spans="1:9" x14ac:dyDescent="0.3">
      <c r="A51" s="19">
        <v>43</v>
      </c>
      <c r="B51" s="21"/>
      <c r="C51" s="21">
        <v>3644</v>
      </c>
      <c r="D51" s="21"/>
      <c r="E51" s="21"/>
      <c r="F51" s="21"/>
      <c r="G51" s="9" t="str">
        <f t="shared" si="2"/>
        <v/>
      </c>
      <c r="H51" s="10">
        <f t="shared" si="0"/>
        <v>3644</v>
      </c>
      <c r="I51" s="9" t="str">
        <f t="shared" si="1"/>
        <v/>
      </c>
    </row>
    <row r="52" spans="1:9" x14ac:dyDescent="0.3">
      <c r="G52" s="9" t="str">
        <f t="shared" si="2"/>
        <v/>
      </c>
      <c r="H52" s="10" t="str">
        <f t="shared" si="0"/>
        <v/>
      </c>
      <c r="I52" s="9" t="str">
        <f t="shared" si="1"/>
        <v/>
      </c>
    </row>
    <row r="53" spans="1:9" x14ac:dyDescent="0.3">
      <c r="G53" s="9" t="str">
        <f t="shared" si="2"/>
        <v/>
      </c>
      <c r="H53" s="10" t="str">
        <f t="shared" si="0"/>
        <v/>
      </c>
      <c r="I53" s="9" t="str">
        <f t="shared" si="1"/>
        <v/>
      </c>
    </row>
    <row r="54" spans="1:9" x14ac:dyDescent="0.3">
      <c r="G54" s="9" t="str">
        <f t="shared" si="2"/>
        <v/>
      </c>
      <c r="H54" s="10" t="str">
        <f t="shared" si="0"/>
        <v/>
      </c>
      <c r="I54" s="9" t="str">
        <f t="shared" si="1"/>
        <v/>
      </c>
    </row>
    <row r="55" spans="1:9" x14ac:dyDescent="0.3">
      <c r="G55" s="9" t="str">
        <f t="shared" si="2"/>
        <v/>
      </c>
      <c r="H55" s="10" t="str">
        <f t="shared" si="0"/>
        <v/>
      </c>
      <c r="I55" s="9" t="str">
        <f t="shared" si="1"/>
        <v/>
      </c>
    </row>
    <row r="58" spans="1:9" x14ac:dyDescent="0.3">
      <c r="A58" s="12" t="s">
        <v>24</v>
      </c>
    </row>
    <row r="59" spans="1:9" x14ac:dyDescent="0.3">
      <c r="A59" s="17" t="s">
        <v>10</v>
      </c>
    </row>
    <row r="60" spans="1:9" x14ac:dyDescent="0.3">
      <c r="A60" s="20" t="s">
        <v>19</v>
      </c>
      <c r="B60" s="18" t="s">
        <v>20</v>
      </c>
      <c r="C60" s="11"/>
      <c r="D60" s="11"/>
      <c r="E60" s="11"/>
      <c r="F60" s="11"/>
    </row>
    <row r="61" spans="1:9" x14ac:dyDescent="0.3">
      <c r="A61" s="11"/>
      <c r="B61" s="11"/>
      <c r="C61" s="11"/>
      <c r="D61" s="11"/>
      <c r="E61" s="11"/>
      <c r="F61" s="11"/>
    </row>
    <row r="62" spans="1:9" x14ac:dyDescent="0.3">
      <c r="A62" s="20" t="s">
        <v>25</v>
      </c>
      <c r="B62" s="20" t="s">
        <v>13</v>
      </c>
      <c r="G62" s="14" t="s">
        <v>21</v>
      </c>
      <c r="H62" s="13" t="s">
        <v>23</v>
      </c>
      <c r="I62" s="14" t="s">
        <v>22</v>
      </c>
    </row>
    <row r="63" spans="1:9" x14ac:dyDescent="0.3">
      <c r="A63" s="20" t="s">
        <v>11</v>
      </c>
      <c r="B63" s="18" t="s">
        <v>14</v>
      </c>
      <c r="C63" s="18" t="s">
        <v>15</v>
      </c>
      <c r="D63" s="18" t="s">
        <v>16</v>
      </c>
      <c r="E63" s="18" t="s">
        <v>17</v>
      </c>
      <c r="F63" s="18" t="s">
        <v>149</v>
      </c>
      <c r="G63" s="14" t="s">
        <v>158</v>
      </c>
      <c r="H63" s="13"/>
      <c r="I63" s="14" t="s">
        <v>23</v>
      </c>
    </row>
    <row r="64" spans="1:9" x14ac:dyDescent="0.3">
      <c r="A64" s="19">
        <v>1</v>
      </c>
      <c r="B64" s="21">
        <v>1275</v>
      </c>
      <c r="C64" s="21">
        <v>5198</v>
      </c>
      <c r="D64" s="21">
        <v>1947</v>
      </c>
      <c r="E64" s="21"/>
      <c r="F64" s="21"/>
      <c r="G64" s="15" t="str">
        <f>IF(ISBLANK(F64),"",IFERROR(F64/E64-1,""))</f>
        <v/>
      </c>
      <c r="H64" s="16">
        <f>IFERROR(AVERAGE(B64:E64),"")</f>
        <v>2806.6666666666665</v>
      </c>
      <c r="I64" s="15" t="str">
        <f>IF(ISBLANK(F64),"",IFERROR(F64/H64-1,""))</f>
        <v/>
      </c>
    </row>
    <row r="65" spans="1:9" x14ac:dyDescent="0.3">
      <c r="A65" s="19">
        <v>2</v>
      </c>
      <c r="B65" s="21">
        <v>3705</v>
      </c>
      <c r="C65" s="21">
        <v>5777</v>
      </c>
      <c r="D65" s="21">
        <v>4399</v>
      </c>
      <c r="E65" s="21">
        <v>1439</v>
      </c>
      <c r="F65" s="21">
        <v>1311</v>
      </c>
      <c r="G65" s="15">
        <f t="shared" ref="G65:G110" si="3">IF(ISBLANK(F65),"",IFERROR(F65/E65-1,""))</f>
        <v>-8.8950660180680985E-2</v>
      </c>
      <c r="H65" s="16">
        <f t="shared" ref="H65:H110" si="4">IFERROR(AVERAGE(B65:E65),"")</f>
        <v>3830</v>
      </c>
      <c r="I65" s="15">
        <f t="shared" ref="I65:I110" si="5">IF(ISBLANK(F65),"",IFERROR(F65/H65-1,""))</f>
        <v>-0.65770234986945164</v>
      </c>
    </row>
    <row r="66" spans="1:9" x14ac:dyDescent="0.3">
      <c r="A66" s="19">
        <v>3</v>
      </c>
      <c r="B66" s="21">
        <v>5958</v>
      </c>
      <c r="C66" s="21">
        <v>7224</v>
      </c>
      <c r="D66" s="21">
        <v>6125</v>
      </c>
      <c r="E66" s="21">
        <v>4238</v>
      </c>
      <c r="F66" s="21">
        <v>3183</v>
      </c>
      <c r="G66" s="15">
        <f t="shared" si="3"/>
        <v>-0.24893817838603116</v>
      </c>
      <c r="H66" s="16">
        <f t="shared" si="4"/>
        <v>5886.25</v>
      </c>
      <c r="I66" s="15">
        <f t="shared" si="5"/>
        <v>-0.45924824803567632</v>
      </c>
    </row>
    <row r="67" spans="1:9" x14ac:dyDescent="0.3">
      <c r="A67" s="19">
        <v>4</v>
      </c>
      <c r="B67" s="21">
        <v>7533</v>
      </c>
      <c r="C67" s="21">
        <v>8226</v>
      </c>
      <c r="D67" s="21">
        <v>7383</v>
      </c>
      <c r="E67" s="21">
        <v>5598</v>
      </c>
      <c r="F67" s="21">
        <v>5633</v>
      </c>
      <c r="G67" s="15">
        <f t="shared" si="3"/>
        <v>6.2522329403358334E-3</v>
      </c>
      <c r="H67" s="16">
        <f t="shared" si="4"/>
        <v>7185</v>
      </c>
      <c r="I67" s="15">
        <f t="shared" si="5"/>
        <v>-0.2160055671537926</v>
      </c>
    </row>
    <row r="68" spans="1:9" x14ac:dyDescent="0.3">
      <c r="A68" s="19">
        <v>5</v>
      </c>
      <c r="B68" s="21">
        <v>8686</v>
      </c>
      <c r="C68" s="21">
        <v>8967</v>
      </c>
      <c r="D68" s="21">
        <v>8340</v>
      </c>
      <c r="E68" s="21">
        <v>6782</v>
      </c>
      <c r="F68" s="21">
        <v>7022</v>
      </c>
      <c r="G68" s="15">
        <f t="shared" si="3"/>
        <v>3.5387791212031949E-2</v>
      </c>
      <c r="H68" s="16">
        <f t="shared" si="4"/>
        <v>8193.75</v>
      </c>
      <c r="I68" s="15">
        <f t="shared" si="5"/>
        <v>-0.14300533943554539</v>
      </c>
    </row>
    <row r="69" spans="1:9" x14ac:dyDescent="0.3">
      <c r="A69" s="19">
        <v>6</v>
      </c>
      <c r="B69" s="21">
        <v>9614</v>
      </c>
      <c r="C69" s="21">
        <v>9682</v>
      </c>
      <c r="D69" s="21">
        <v>9382</v>
      </c>
      <c r="E69" s="21">
        <v>7695</v>
      </c>
      <c r="F69" s="21">
        <v>7862</v>
      </c>
      <c r="G69" s="15">
        <f t="shared" si="3"/>
        <v>2.1702404158544519E-2</v>
      </c>
      <c r="H69" s="16">
        <f t="shared" si="4"/>
        <v>9093.25</v>
      </c>
      <c r="I69" s="15">
        <f t="shared" si="5"/>
        <v>-0.13540263382179085</v>
      </c>
    </row>
    <row r="70" spans="1:9" x14ac:dyDescent="0.3">
      <c r="A70" s="19">
        <v>7</v>
      </c>
      <c r="B70" s="21">
        <v>10632</v>
      </c>
      <c r="C70" s="21">
        <v>10257</v>
      </c>
      <c r="D70" s="21">
        <v>9863</v>
      </c>
      <c r="E70" s="21">
        <v>8803</v>
      </c>
      <c r="F70" s="21">
        <v>8719</v>
      </c>
      <c r="G70" s="15">
        <f t="shared" si="3"/>
        <v>-9.5422015222083045E-3</v>
      </c>
      <c r="H70" s="16">
        <f t="shared" si="4"/>
        <v>9888.75</v>
      </c>
      <c r="I70" s="15">
        <f t="shared" si="5"/>
        <v>-0.11829098723296672</v>
      </c>
    </row>
    <row r="71" spans="1:9" x14ac:dyDescent="0.3">
      <c r="A71" s="19">
        <v>8</v>
      </c>
      <c r="B71" s="21">
        <v>11332</v>
      </c>
      <c r="C71" s="21">
        <v>10807</v>
      </c>
      <c r="D71" s="21">
        <v>10161</v>
      </c>
      <c r="E71" s="21">
        <v>9295</v>
      </c>
      <c r="F71" s="21">
        <v>9261</v>
      </c>
      <c r="G71" s="15">
        <f t="shared" si="3"/>
        <v>-3.6578805809575066E-3</v>
      </c>
      <c r="H71" s="16">
        <f t="shared" si="4"/>
        <v>10398.75</v>
      </c>
      <c r="I71" s="15">
        <f t="shared" si="5"/>
        <v>-0.10941218896501981</v>
      </c>
    </row>
    <row r="72" spans="1:9" x14ac:dyDescent="0.3">
      <c r="A72" s="19">
        <v>9</v>
      </c>
      <c r="B72" s="21">
        <v>11731</v>
      </c>
      <c r="C72" s="21">
        <v>11220</v>
      </c>
      <c r="D72" s="21">
        <v>10699</v>
      </c>
      <c r="E72" s="21">
        <v>9822</v>
      </c>
      <c r="F72" s="21">
        <v>9769</v>
      </c>
      <c r="G72" s="15">
        <f t="shared" si="3"/>
        <v>-5.3960496843820094E-3</v>
      </c>
      <c r="H72" s="16">
        <f t="shared" si="4"/>
        <v>10868</v>
      </c>
      <c r="I72" s="15">
        <f t="shared" si="5"/>
        <v>-0.10112256164887745</v>
      </c>
    </row>
    <row r="73" spans="1:9" x14ac:dyDescent="0.3">
      <c r="A73" s="19">
        <v>10</v>
      </c>
      <c r="B73" s="21">
        <v>12454</v>
      </c>
      <c r="C73" s="21">
        <v>11681</v>
      </c>
      <c r="D73" s="21">
        <v>11094</v>
      </c>
      <c r="E73" s="21">
        <v>10292</v>
      </c>
      <c r="F73" s="21">
        <v>10225</v>
      </c>
      <c r="G73" s="15">
        <f t="shared" si="3"/>
        <v>-6.5099106101826898E-3</v>
      </c>
      <c r="H73" s="16">
        <f t="shared" si="4"/>
        <v>11380.25</v>
      </c>
      <c r="I73" s="15">
        <f t="shared" si="5"/>
        <v>-0.10151358713560776</v>
      </c>
    </row>
    <row r="74" spans="1:9" x14ac:dyDescent="0.3">
      <c r="A74" s="19">
        <v>11</v>
      </c>
      <c r="B74" s="21">
        <v>13105</v>
      </c>
      <c r="C74" s="21">
        <v>12297</v>
      </c>
      <c r="D74" s="21">
        <v>11531</v>
      </c>
      <c r="E74" s="21">
        <v>10694</v>
      </c>
      <c r="F74" s="21">
        <v>10567</v>
      </c>
      <c r="G74" s="15">
        <f t="shared" si="3"/>
        <v>-1.1875818215821954E-2</v>
      </c>
      <c r="H74" s="16">
        <f t="shared" si="4"/>
        <v>11906.75</v>
      </c>
      <c r="I74" s="15">
        <f t="shared" si="5"/>
        <v>-0.1125202091250761</v>
      </c>
    </row>
    <row r="75" spans="1:9" x14ac:dyDescent="0.3">
      <c r="A75" s="19">
        <v>12</v>
      </c>
      <c r="B75" s="21">
        <v>13649</v>
      </c>
      <c r="C75" s="21">
        <v>12762</v>
      </c>
      <c r="D75" s="21">
        <v>12177</v>
      </c>
      <c r="E75" s="21">
        <v>11244</v>
      </c>
      <c r="F75" s="21">
        <v>10965</v>
      </c>
      <c r="G75" s="15">
        <f t="shared" si="3"/>
        <v>-2.4813233724653161E-2</v>
      </c>
      <c r="H75" s="16">
        <f t="shared" si="4"/>
        <v>12458</v>
      </c>
      <c r="I75" s="15">
        <f t="shared" si="5"/>
        <v>-0.11984267137582272</v>
      </c>
    </row>
    <row r="76" spans="1:9" x14ac:dyDescent="0.3">
      <c r="A76" s="19">
        <v>13</v>
      </c>
      <c r="B76" s="21">
        <v>14356</v>
      </c>
      <c r="C76" s="21">
        <v>13221</v>
      </c>
      <c r="D76" s="21">
        <v>12649</v>
      </c>
      <c r="E76" s="21">
        <v>11685</v>
      </c>
      <c r="F76" s="21">
        <v>11358</v>
      </c>
      <c r="G76" s="15">
        <f t="shared" si="3"/>
        <v>-2.7984595635429987E-2</v>
      </c>
      <c r="H76" s="16">
        <f t="shared" si="4"/>
        <v>12977.75</v>
      </c>
      <c r="I76" s="15">
        <f t="shared" si="5"/>
        <v>-0.12480977056885822</v>
      </c>
    </row>
    <row r="77" spans="1:9" x14ac:dyDescent="0.3">
      <c r="A77" s="19">
        <v>14</v>
      </c>
      <c r="B77" s="21">
        <v>14948</v>
      </c>
      <c r="C77" s="21">
        <v>13743</v>
      </c>
      <c r="D77" s="21">
        <v>13119</v>
      </c>
      <c r="E77" s="21">
        <v>12351</v>
      </c>
      <c r="F77" s="21">
        <v>11727</v>
      </c>
      <c r="G77" s="15">
        <f t="shared" si="3"/>
        <v>-5.0522224921059067E-2</v>
      </c>
      <c r="H77" s="16">
        <f t="shared" si="4"/>
        <v>13540.25</v>
      </c>
      <c r="I77" s="15">
        <f t="shared" si="5"/>
        <v>-0.13391554808810768</v>
      </c>
    </row>
    <row r="78" spans="1:9" x14ac:dyDescent="0.3">
      <c r="A78" s="19">
        <v>15</v>
      </c>
      <c r="B78" s="21">
        <v>15360</v>
      </c>
      <c r="C78" s="21">
        <v>14693</v>
      </c>
      <c r="D78" s="21">
        <v>13809</v>
      </c>
      <c r="E78" s="21">
        <v>12848</v>
      </c>
      <c r="F78" s="21">
        <v>12072</v>
      </c>
      <c r="G78" s="15">
        <f t="shared" si="3"/>
        <v>-6.0398505603985075E-2</v>
      </c>
      <c r="H78" s="16">
        <f t="shared" si="4"/>
        <v>14177.5</v>
      </c>
      <c r="I78" s="15">
        <f t="shared" si="5"/>
        <v>-0.14850996296949392</v>
      </c>
    </row>
    <row r="79" spans="1:9" x14ac:dyDescent="0.3">
      <c r="A79" s="19">
        <v>16</v>
      </c>
      <c r="B79" s="21">
        <v>16157</v>
      </c>
      <c r="C79" s="21">
        <v>15546</v>
      </c>
      <c r="D79" s="21">
        <v>14550</v>
      </c>
      <c r="E79" s="21">
        <v>13530</v>
      </c>
      <c r="F79" s="21">
        <v>12409</v>
      </c>
      <c r="G79" s="15">
        <f t="shared" si="3"/>
        <v>-8.2852919438285322E-2</v>
      </c>
      <c r="H79" s="16">
        <f t="shared" si="4"/>
        <v>14945.75</v>
      </c>
      <c r="I79" s="15">
        <f t="shared" si="5"/>
        <v>-0.1697305254001974</v>
      </c>
    </row>
    <row r="80" spans="1:9" x14ac:dyDescent="0.3">
      <c r="A80" s="19">
        <v>17</v>
      </c>
      <c r="B80" s="21">
        <v>17023</v>
      </c>
      <c r="C80" s="21">
        <v>16646</v>
      </c>
      <c r="D80" s="21">
        <v>15499</v>
      </c>
      <c r="E80" s="21">
        <v>14488</v>
      </c>
      <c r="F80" s="21">
        <v>12925</v>
      </c>
      <c r="G80" s="15">
        <f t="shared" si="3"/>
        <v>-0.10788238542241857</v>
      </c>
      <c r="H80" s="16">
        <f t="shared" si="4"/>
        <v>15914</v>
      </c>
      <c r="I80" s="15">
        <f t="shared" si="5"/>
        <v>-0.187822043483725</v>
      </c>
    </row>
    <row r="81" spans="1:9" x14ac:dyDescent="0.3">
      <c r="A81" s="19">
        <v>18</v>
      </c>
      <c r="B81" s="21">
        <v>17917</v>
      </c>
      <c r="C81" s="21">
        <v>17842</v>
      </c>
      <c r="D81" s="21">
        <v>16784</v>
      </c>
      <c r="E81" s="21">
        <v>15428</v>
      </c>
      <c r="F81" s="21">
        <v>13824</v>
      </c>
      <c r="G81" s="15">
        <f t="shared" si="3"/>
        <v>-0.10396681358568838</v>
      </c>
      <c r="H81" s="16">
        <f t="shared" si="4"/>
        <v>16992.75</v>
      </c>
      <c r="I81" s="15">
        <f t="shared" si="5"/>
        <v>-0.18647658560268354</v>
      </c>
    </row>
    <row r="82" spans="1:9" x14ac:dyDescent="0.3">
      <c r="A82" s="19">
        <v>19</v>
      </c>
      <c r="B82" s="21">
        <v>19300</v>
      </c>
      <c r="C82" s="21">
        <v>18971</v>
      </c>
      <c r="D82" s="21">
        <v>17812</v>
      </c>
      <c r="E82" s="21">
        <v>16790</v>
      </c>
      <c r="F82" s="21">
        <v>14792</v>
      </c>
      <c r="G82" s="15">
        <f t="shared" si="3"/>
        <v>-0.11899940440738532</v>
      </c>
      <c r="H82" s="16">
        <f t="shared" si="4"/>
        <v>18218.25</v>
      </c>
      <c r="I82" s="15">
        <f t="shared" si="5"/>
        <v>-0.1880669109272296</v>
      </c>
    </row>
    <row r="83" spans="1:9" x14ac:dyDescent="0.3">
      <c r="A83" s="19">
        <v>20</v>
      </c>
      <c r="B83" s="21">
        <v>20757</v>
      </c>
      <c r="C83" s="21">
        <v>20344</v>
      </c>
      <c r="D83" s="21">
        <v>18981</v>
      </c>
      <c r="E83" s="21">
        <v>17872</v>
      </c>
      <c r="F83" s="21">
        <v>16015</v>
      </c>
      <c r="G83" s="15">
        <f t="shared" si="3"/>
        <v>-0.10390555058191586</v>
      </c>
      <c r="H83" s="16">
        <f t="shared" si="4"/>
        <v>19488.5</v>
      </c>
      <c r="I83" s="15">
        <f t="shared" si="5"/>
        <v>-0.17823331708443446</v>
      </c>
    </row>
    <row r="84" spans="1:9" x14ac:dyDescent="0.3">
      <c r="A84" s="19">
        <v>21</v>
      </c>
      <c r="B84" s="21">
        <v>22324</v>
      </c>
      <c r="C84" s="21">
        <v>21304</v>
      </c>
      <c r="D84" s="21">
        <v>20418</v>
      </c>
      <c r="E84" s="21">
        <v>19224</v>
      </c>
      <c r="F84" s="21">
        <v>17409</v>
      </c>
      <c r="G84" s="15">
        <f t="shared" si="3"/>
        <v>-9.4413233458177315E-2</v>
      </c>
      <c r="H84" s="16">
        <f t="shared" si="4"/>
        <v>20817.5</v>
      </c>
      <c r="I84" s="15">
        <f t="shared" si="5"/>
        <v>-0.16373243665185544</v>
      </c>
    </row>
    <row r="85" spans="1:9" x14ac:dyDescent="0.3">
      <c r="A85" s="19">
        <v>22</v>
      </c>
      <c r="B85" s="21">
        <v>23374</v>
      </c>
      <c r="C85" s="21">
        <v>22113</v>
      </c>
      <c r="D85" s="21">
        <v>21165</v>
      </c>
      <c r="E85" s="21">
        <v>20187</v>
      </c>
      <c r="F85" s="21">
        <v>18691</v>
      </c>
      <c r="G85" s="15">
        <f t="shared" si="3"/>
        <v>-7.4107098627829826E-2</v>
      </c>
      <c r="H85" s="16">
        <f t="shared" si="4"/>
        <v>21709.75</v>
      </c>
      <c r="I85" s="15">
        <f t="shared" si="5"/>
        <v>-0.13905042665161971</v>
      </c>
    </row>
    <row r="86" spans="1:9" x14ac:dyDescent="0.3">
      <c r="A86" s="19">
        <v>23</v>
      </c>
      <c r="B86" s="21">
        <v>24002</v>
      </c>
      <c r="C86" s="21">
        <v>22395</v>
      </c>
      <c r="D86" s="21">
        <v>21827</v>
      </c>
      <c r="E86" s="21">
        <v>21201</v>
      </c>
      <c r="F86" s="21">
        <v>19705</v>
      </c>
      <c r="G86" s="15">
        <f t="shared" si="3"/>
        <v>-7.0562709306164817E-2</v>
      </c>
      <c r="H86" s="16">
        <f t="shared" si="4"/>
        <v>22356.25</v>
      </c>
      <c r="I86" s="15">
        <f t="shared" si="5"/>
        <v>-0.11859099804305284</v>
      </c>
    </row>
    <row r="87" spans="1:9" x14ac:dyDescent="0.3">
      <c r="A87" s="19">
        <v>24</v>
      </c>
      <c r="B87" s="21">
        <v>23965</v>
      </c>
      <c r="C87" s="21">
        <v>22329</v>
      </c>
      <c r="D87" s="21">
        <v>21403</v>
      </c>
      <c r="E87" s="21">
        <v>21119</v>
      </c>
      <c r="F87" s="21">
        <v>19717</v>
      </c>
      <c r="G87" s="15">
        <f t="shared" si="3"/>
        <v>-6.6385719020786937E-2</v>
      </c>
      <c r="H87" s="16">
        <f t="shared" si="4"/>
        <v>22204</v>
      </c>
      <c r="I87" s="15">
        <f t="shared" si="5"/>
        <v>-0.11200684561340302</v>
      </c>
    </row>
    <row r="88" spans="1:9" x14ac:dyDescent="0.3">
      <c r="A88" s="19">
        <v>25</v>
      </c>
      <c r="B88" s="21">
        <v>23609</v>
      </c>
      <c r="C88" s="21">
        <v>22331</v>
      </c>
      <c r="D88" s="21">
        <v>21695</v>
      </c>
      <c r="E88" s="21">
        <v>20702</v>
      </c>
      <c r="F88" s="21">
        <v>19414</v>
      </c>
      <c r="G88" s="15">
        <f t="shared" si="3"/>
        <v>-6.2216210994106902E-2</v>
      </c>
      <c r="H88" s="16">
        <f t="shared" si="4"/>
        <v>22084.25</v>
      </c>
      <c r="I88" s="15">
        <f t="shared" si="5"/>
        <v>-0.12091196214496758</v>
      </c>
    </row>
    <row r="89" spans="1:9" x14ac:dyDescent="0.3">
      <c r="A89" s="19">
        <v>26</v>
      </c>
      <c r="B89" s="21">
        <v>23740</v>
      </c>
      <c r="C89" s="21">
        <v>22114</v>
      </c>
      <c r="D89" s="21">
        <v>22031</v>
      </c>
      <c r="E89" s="21">
        <v>20748</v>
      </c>
      <c r="F89" s="21">
        <v>19314</v>
      </c>
      <c r="G89" s="15">
        <f t="shared" si="3"/>
        <v>-6.9115095430884899E-2</v>
      </c>
      <c r="H89" s="16">
        <f t="shared" si="4"/>
        <v>22158.25</v>
      </c>
      <c r="I89" s="15">
        <f t="shared" si="5"/>
        <v>-0.12836076856249934</v>
      </c>
    </row>
    <row r="90" spans="1:9" x14ac:dyDescent="0.3">
      <c r="A90" s="19">
        <v>27</v>
      </c>
      <c r="B90" s="21">
        <v>23893</v>
      </c>
      <c r="C90" s="21">
        <v>22250</v>
      </c>
      <c r="D90" s="21">
        <v>21791</v>
      </c>
      <c r="E90" s="21">
        <v>20867</v>
      </c>
      <c r="F90" s="21">
        <v>19425</v>
      </c>
      <c r="G90" s="15">
        <f t="shared" si="3"/>
        <v>-6.9104327406910415E-2</v>
      </c>
      <c r="H90" s="16">
        <f t="shared" si="4"/>
        <v>22200.25</v>
      </c>
      <c r="I90" s="15">
        <f t="shared" si="5"/>
        <v>-0.12500985349264082</v>
      </c>
    </row>
    <row r="91" spans="1:9" x14ac:dyDescent="0.3">
      <c r="A91" s="19">
        <v>28</v>
      </c>
      <c r="B91" s="21">
        <v>24044</v>
      </c>
      <c r="C91" s="21">
        <v>22358</v>
      </c>
      <c r="D91" s="21">
        <v>22147</v>
      </c>
      <c r="E91" s="21">
        <v>20823</v>
      </c>
      <c r="F91" s="21"/>
      <c r="G91" s="15" t="str">
        <f t="shared" si="3"/>
        <v/>
      </c>
      <c r="H91" s="16">
        <f t="shared" si="4"/>
        <v>22343</v>
      </c>
      <c r="I91" s="15" t="str">
        <f t="shared" si="5"/>
        <v/>
      </c>
    </row>
    <row r="92" spans="1:9" x14ac:dyDescent="0.3">
      <c r="A92" s="19">
        <v>29</v>
      </c>
      <c r="B92" s="21">
        <v>24096</v>
      </c>
      <c r="C92" s="21">
        <v>22593</v>
      </c>
      <c r="D92" s="21">
        <v>22321</v>
      </c>
      <c r="E92" s="21">
        <v>20946</v>
      </c>
      <c r="F92" s="21"/>
      <c r="G92" s="15" t="str">
        <f t="shared" si="3"/>
        <v/>
      </c>
      <c r="H92" s="16">
        <f t="shared" si="4"/>
        <v>22489</v>
      </c>
      <c r="I92" s="15" t="str">
        <f t="shared" si="5"/>
        <v/>
      </c>
    </row>
    <row r="93" spans="1:9" x14ac:dyDescent="0.3">
      <c r="A93" s="19">
        <v>30</v>
      </c>
      <c r="B93" s="21">
        <v>24289</v>
      </c>
      <c r="C93" s="21">
        <v>22700</v>
      </c>
      <c r="D93" s="21">
        <v>22376</v>
      </c>
      <c r="E93" s="21">
        <v>21038</v>
      </c>
      <c r="F93" s="21"/>
      <c r="G93" s="15" t="str">
        <f t="shared" si="3"/>
        <v/>
      </c>
      <c r="H93" s="16">
        <f t="shared" si="4"/>
        <v>22600.75</v>
      </c>
      <c r="I93" s="15" t="str">
        <f t="shared" si="5"/>
        <v/>
      </c>
    </row>
    <row r="94" spans="1:9" x14ac:dyDescent="0.3">
      <c r="A94" s="19">
        <v>31</v>
      </c>
      <c r="B94" s="21">
        <v>24527</v>
      </c>
      <c r="C94" s="21">
        <v>23259</v>
      </c>
      <c r="D94" s="21">
        <v>22522</v>
      </c>
      <c r="E94" s="21">
        <v>21148</v>
      </c>
      <c r="F94" s="21"/>
      <c r="G94" s="15" t="str">
        <f t="shared" si="3"/>
        <v/>
      </c>
      <c r="H94" s="16">
        <f t="shared" si="4"/>
        <v>22864</v>
      </c>
      <c r="I94" s="15" t="str">
        <f t="shared" si="5"/>
        <v/>
      </c>
    </row>
    <row r="95" spans="1:9" x14ac:dyDescent="0.3">
      <c r="A95" s="19">
        <v>32</v>
      </c>
      <c r="B95" s="21">
        <v>24542</v>
      </c>
      <c r="C95" s="21">
        <v>23363</v>
      </c>
      <c r="D95" s="21">
        <v>22659</v>
      </c>
      <c r="E95" s="21">
        <v>21545</v>
      </c>
      <c r="F95" s="21"/>
      <c r="G95" s="15" t="str">
        <f t="shared" si="3"/>
        <v/>
      </c>
      <c r="H95" s="16">
        <f t="shared" si="4"/>
        <v>23027.25</v>
      </c>
      <c r="I95" s="15" t="str">
        <f t="shared" si="5"/>
        <v/>
      </c>
    </row>
    <row r="96" spans="1:9" x14ac:dyDescent="0.3">
      <c r="A96" s="19">
        <v>33</v>
      </c>
      <c r="B96" s="21">
        <v>24792</v>
      </c>
      <c r="C96" s="21">
        <v>23381</v>
      </c>
      <c r="D96" s="21">
        <v>22745</v>
      </c>
      <c r="E96" s="21">
        <v>21599</v>
      </c>
      <c r="F96" s="21"/>
      <c r="G96" s="15" t="str">
        <f t="shared" si="3"/>
        <v/>
      </c>
      <c r="H96" s="16">
        <f t="shared" si="4"/>
        <v>23129.25</v>
      </c>
      <c r="I96" s="15" t="str">
        <f t="shared" si="5"/>
        <v/>
      </c>
    </row>
    <row r="97" spans="1:9" x14ac:dyDescent="0.3">
      <c r="A97" s="19">
        <v>34</v>
      </c>
      <c r="B97" s="21">
        <v>24827</v>
      </c>
      <c r="C97" s="21">
        <v>23459</v>
      </c>
      <c r="D97" s="21">
        <v>22782</v>
      </c>
      <c r="E97" s="21">
        <v>21659</v>
      </c>
      <c r="F97" s="21"/>
      <c r="G97" s="15" t="str">
        <f t="shared" si="3"/>
        <v/>
      </c>
      <c r="H97" s="16">
        <f t="shared" si="4"/>
        <v>23181.75</v>
      </c>
      <c r="I97" s="15" t="str">
        <f t="shared" si="5"/>
        <v/>
      </c>
    </row>
    <row r="98" spans="1:9" x14ac:dyDescent="0.3">
      <c r="A98" s="19">
        <v>35</v>
      </c>
      <c r="B98" s="21">
        <v>24872</v>
      </c>
      <c r="C98" s="21">
        <v>23461</v>
      </c>
      <c r="D98" s="21">
        <v>22795</v>
      </c>
      <c r="E98" s="21">
        <v>21672</v>
      </c>
      <c r="F98" s="21"/>
      <c r="G98" s="15" t="str">
        <f t="shared" si="3"/>
        <v/>
      </c>
      <c r="H98" s="16">
        <f t="shared" si="4"/>
        <v>23200</v>
      </c>
      <c r="I98" s="15" t="str">
        <f t="shared" si="5"/>
        <v/>
      </c>
    </row>
    <row r="99" spans="1:9" x14ac:dyDescent="0.3">
      <c r="A99" s="19">
        <v>36</v>
      </c>
      <c r="B99" s="21">
        <v>24919</v>
      </c>
      <c r="C99" s="21">
        <v>23467</v>
      </c>
      <c r="D99" s="21">
        <v>22842</v>
      </c>
      <c r="E99" s="21"/>
      <c r="F99" s="21"/>
      <c r="G99" s="15" t="str">
        <f t="shared" si="3"/>
        <v/>
      </c>
      <c r="H99" s="16">
        <f t="shared" si="4"/>
        <v>23742.666666666668</v>
      </c>
      <c r="I99" s="15" t="str">
        <f t="shared" si="5"/>
        <v/>
      </c>
    </row>
    <row r="100" spans="1:9" x14ac:dyDescent="0.3">
      <c r="A100" s="19">
        <v>37</v>
      </c>
      <c r="B100" s="21">
        <v>25008</v>
      </c>
      <c r="C100" s="21">
        <v>23531</v>
      </c>
      <c r="D100" s="21">
        <v>22880</v>
      </c>
      <c r="E100" s="21"/>
      <c r="F100" s="21"/>
      <c r="G100" s="15" t="str">
        <f t="shared" si="3"/>
        <v/>
      </c>
      <c r="H100" s="16">
        <f t="shared" si="4"/>
        <v>23806.333333333332</v>
      </c>
      <c r="I100" s="15" t="str">
        <f t="shared" si="5"/>
        <v/>
      </c>
    </row>
    <row r="101" spans="1:9" x14ac:dyDescent="0.3">
      <c r="A101" s="19">
        <v>38</v>
      </c>
      <c r="B101" s="21">
        <v>25088</v>
      </c>
      <c r="C101" s="21">
        <v>23585</v>
      </c>
      <c r="D101" s="21">
        <v>22873</v>
      </c>
      <c r="E101" s="21"/>
      <c r="F101" s="21"/>
      <c r="G101" s="15" t="str">
        <f t="shared" si="3"/>
        <v/>
      </c>
      <c r="H101" s="16">
        <f t="shared" si="4"/>
        <v>23848.666666666668</v>
      </c>
      <c r="I101" s="15" t="str">
        <f t="shared" si="5"/>
        <v/>
      </c>
    </row>
    <row r="102" spans="1:9" x14ac:dyDescent="0.3">
      <c r="A102" s="19">
        <v>39</v>
      </c>
      <c r="B102" s="21">
        <v>25124</v>
      </c>
      <c r="C102" s="21">
        <v>23585</v>
      </c>
      <c r="D102" s="21">
        <v>22873</v>
      </c>
      <c r="E102" s="21"/>
      <c r="F102" s="21"/>
      <c r="G102" s="15" t="str">
        <f t="shared" si="3"/>
        <v/>
      </c>
      <c r="H102" s="16">
        <f t="shared" si="4"/>
        <v>23860.666666666668</v>
      </c>
      <c r="I102" s="15" t="str">
        <f t="shared" si="5"/>
        <v/>
      </c>
    </row>
    <row r="103" spans="1:9" x14ac:dyDescent="0.3">
      <c r="A103" s="19">
        <v>40</v>
      </c>
      <c r="B103" s="21">
        <v>25124</v>
      </c>
      <c r="C103" s="21"/>
      <c r="D103" s="21"/>
      <c r="E103" s="21"/>
      <c r="F103" s="21"/>
      <c r="G103" s="15" t="str">
        <f t="shared" si="3"/>
        <v/>
      </c>
      <c r="H103" s="16">
        <f t="shared" si="4"/>
        <v>25124</v>
      </c>
      <c r="I103" s="15" t="str">
        <f t="shared" si="5"/>
        <v/>
      </c>
    </row>
    <row r="104" spans="1:9" x14ac:dyDescent="0.3">
      <c r="A104" s="19">
        <v>41</v>
      </c>
      <c r="B104" s="21">
        <v>25112</v>
      </c>
      <c r="C104" s="21">
        <v>23582</v>
      </c>
      <c r="D104" s="21">
        <v>22873</v>
      </c>
      <c r="E104" s="21"/>
      <c r="F104" s="21"/>
      <c r="G104" s="15" t="str">
        <f t="shared" si="3"/>
        <v/>
      </c>
      <c r="H104" s="16">
        <f t="shared" si="4"/>
        <v>23855.666666666668</v>
      </c>
      <c r="I104" s="15" t="str">
        <f t="shared" si="5"/>
        <v/>
      </c>
    </row>
    <row r="105" spans="1:9" x14ac:dyDescent="0.3">
      <c r="A105" s="19">
        <v>42</v>
      </c>
      <c r="B105" s="21">
        <v>25080</v>
      </c>
      <c r="C105" s="21">
        <v>23570</v>
      </c>
      <c r="D105" s="21"/>
      <c r="E105" s="21"/>
      <c r="F105" s="21"/>
      <c r="G105" s="15" t="str">
        <f t="shared" si="3"/>
        <v/>
      </c>
      <c r="H105" s="16">
        <f t="shared" si="4"/>
        <v>24325</v>
      </c>
      <c r="I105" s="15" t="str">
        <f t="shared" si="5"/>
        <v/>
      </c>
    </row>
    <row r="106" spans="1:9" x14ac:dyDescent="0.3">
      <c r="A106" s="19">
        <v>43</v>
      </c>
      <c r="B106" s="21"/>
      <c r="C106" s="21">
        <v>23570</v>
      </c>
      <c r="D106" s="21"/>
      <c r="E106" s="21"/>
      <c r="F106" s="21"/>
      <c r="G106" s="15" t="str">
        <f t="shared" si="3"/>
        <v/>
      </c>
      <c r="H106" s="16">
        <f t="shared" si="4"/>
        <v>23570</v>
      </c>
      <c r="I106" s="15" t="str">
        <f t="shared" si="5"/>
        <v/>
      </c>
    </row>
    <row r="107" spans="1:9" x14ac:dyDescent="0.3">
      <c r="G107" s="15" t="str">
        <f t="shared" si="3"/>
        <v/>
      </c>
      <c r="H107" s="16" t="str">
        <f t="shared" si="4"/>
        <v/>
      </c>
      <c r="I107" s="15" t="str">
        <f t="shared" si="5"/>
        <v/>
      </c>
    </row>
    <row r="108" spans="1:9" x14ac:dyDescent="0.3">
      <c r="G108" s="15" t="str">
        <f t="shared" si="3"/>
        <v/>
      </c>
      <c r="H108" s="16" t="str">
        <f t="shared" si="4"/>
        <v/>
      </c>
      <c r="I108" s="15" t="str">
        <f t="shared" si="5"/>
        <v/>
      </c>
    </row>
    <row r="109" spans="1:9" x14ac:dyDescent="0.3">
      <c r="G109" s="15" t="str">
        <f t="shared" si="3"/>
        <v/>
      </c>
      <c r="H109" s="16" t="str">
        <f t="shared" si="4"/>
        <v/>
      </c>
      <c r="I109" s="15" t="str">
        <f t="shared" si="5"/>
        <v/>
      </c>
    </row>
    <row r="110" spans="1:9" x14ac:dyDescent="0.3">
      <c r="G110" s="15" t="str">
        <f t="shared" si="3"/>
        <v/>
      </c>
      <c r="H110" s="16" t="str">
        <f t="shared" si="4"/>
        <v/>
      </c>
      <c r="I110" s="15" t="str">
        <f t="shared" si="5"/>
        <v/>
      </c>
    </row>
    <row r="113" spans="1:9" ht="15.75" x14ac:dyDescent="0.3">
      <c r="A113" s="22" t="s">
        <v>27</v>
      </c>
    </row>
    <row r="114" spans="1:9" x14ac:dyDescent="0.3">
      <c r="A114" s="18"/>
      <c r="B114" s="18"/>
    </row>
    <row r="115" spans="1:9" x14ac:dyDescent="0.3">
      <c r="A115" s="19"/>
      <c r="B115" s="21"/>
      <c r="C115" s="21"/>
      <c r="D115" s="21"/>
      <c r="E115" s="21"/>
      <c r="F115" s="21"/>
      <c r="G115" s="15"/>
      <c r="H115" s="16"/>
      <c r="I115" s="15"/>
    </row>
    <row r="116" spans="1:9" x14ac:dyDescent="0.3">
      <c r="A116" s="20" t="s">
        <v>19</v>
      </c>
      <c r="B116" s="18" t="s">
        <v>18</v>
      </c>
      <c r="C116" s="21"/>
      <c r="D116" s="21"/>
      <c r="E116" s="21"/>
      <c r="F116" s="21"/>
      <c r="G116" s="15"/>
      <c r="H116" s="16"/>
      <c r="I116" s="15"/>
    </row>
    <row r="117" spans="1:9" x14ac:dyDescent="0.3">
      <c r="A117" s="20" t="s">
        <v>26</v>
      </c>
      <c r="B117" s="18" t="s">
        <v>18</v>
      </c>
      <c r="C117" s="21"/>
      <c r="D117" s="21"/>
      <c r="E117" s="21"/>
      <c r="F117" s="21"/>
      <c r="G117" s="15"/>
      <c r="H117" s="16"/>
      <c r="I117" s="15"/>
    </row>
    <row r="118" spans="1:9" x14ac:dyDescent="0.3">
      <c r="A118" s="20" t="s">
        <v>29</v>
      </c>
      <c r="B118" s="18" t="s">
        <v>18</v>
      </c>
      <c r="C118" s="21"/>
      <c r="D118" s="21"/>
      <c r="E118" s="21"/>
      <c r="F118" s="21"/>
      <c r="G118" s="15"/>
      <c r="H118" s="16"/>
      <c r="I118" s="15"/>
    </row>
    <row r="119" spans="1:9" x14ac:dyDescent="0.3">
      <c r="A119" s="20" t="s">
        <v>30</v>
      </c>
      <c r="B119" s="18" t="s">
        <v>18</v>
      </c>
      <c r="C119" s="21"/>
      <c r="D119" s="21"/>
      <c r="E119" s="21"/>
      <c r="F119" s="21"/>
      <c r="G119" s="15"/>
      <c r="H119" s="16"/>
      <c r="I119" s="15"/>
    </row>
    <row r="120" spans="1:9" x14ac:dyDescent="0.3">
      <c r="A120" s="20" t="s">
        <v>31</v>
      </c>
      <c r="B120" s="18" t="s">
        <v>18</v>
      </c>
      <c r="C120" s="21"/>
      <c r="D120" s="21"/>
      <c r="E120" s="21"/>
      <c r="F120" s="21"/>
      <c r="G120" s="15"/>
      <c r="H120" s="16"/>
      <c r="I120" s="15"/>
    </row>
    <row r="121" spans="1:9" x14ac:dyDescent="0.3">
      <c r="A121" s="20" t="s">
        <v>32</v>
      </c>
      <c r="B121" s="18" t="s">
        <v>18</v>
      </c>
      <c r="C121" s="21"/>
      <c r="D121" s="21"/>
      <c r="E121" s="21"/>
      <c r="F121" s="21"/>
      <c r="G121" s="15"/>
      <c r="H121" s="16"/>
      <c r="I121" s="15"/>
    </row>
    <row r="122" spans="1:9" x14ac:dyDescent="0.3">
      <c r="A122" s="20" t="s">
        <v>33</v>
      </c>
      <c r="B122" s="18" t="s">
        <v>18</v>
      </c>
      <c r="C122" s="21"/>
      <c r="D122" s="21"/>
      <c r="E122" s="21"/>
      <c r="F122" s="21"/>
      <c r="G122" s="15"/>
      <c r="H122" s="16"/>
      <c r="I122" s="15"/>
    </row>
    <row r="123" spans="1:9" x14ac:dyDescent="0.3">
      <c r="A123" s="20" t="s">
        <v>34</v>
      </c>
      <c r="B123" s="18" t="s">
        <v>18</v>
      </c>
      <c r="C123" s="21"/>
      <c r="D123" s="21"/>
      <c r="E123" s="21"/>
      <c r="F123" s="21"/>
      <c r="G123" s="15"/>
      <c r="H123" s="16"/>
      <c r="I123" s="15"/>
    </row>
    <row r="124" spans="1:9" x14ac:dyDescent="0.3">
      <c r="A124" s="20" t="s">
        <v>35</v>
      </c>
      <c r="B124" s="18" t="s">
        <v>18</v>
      </c>
      <c r="C124" s="21"/>
      <c r="D124" s="21"/>
      <c r="E124" s="21"/>
      <c r="F124" s="21"/>
      <c r="G124" s="15"/>
      <c r="H124" s="16"/>
      <c r="I124" s="15"/>
    </row>
    <row r="125" spans="1:9" x14ac:dyDescent="0.3">
      <c r="A125" s="20" t="s">
        <v>36</v>
      </c>
      <c r="B125" s="18" t="s">
        <v>18</v>
      </c>
      <c r="C125" s="21"/>
      <c r="D125" s="21"/>
      <c r="E125" s="21"/>
      <c r="F125" s="21"/>
      <c r="G125" s="15"/>
      <c r="H125" s="16"/>
      <c r="I125" s="15"/>
    </row>
    <row r="126" spans="1:9" x14ac:dyDescent="0.3">
      <c r="A126" s="19"/>
      <c r="B126" s="21"/>
      <c r="C126" s="21"/>
      <c r="D126" s="21"/>
      <c r="E126" s="21"/>
      <c r="F126" s="21"/>
      <c r="G126" s="15"/>
      <c r="H126" s="16"/>
      <c r="I126" s="15"/>
    </row>
    <row r="127" spans="1:9" x14ac:dyDescent="0.3">
      <c r="A127" s="20" t="s">
        <v>37</v>
      </c>
      <c r="F127" s="21"/>
      <c r="G127" s="15"/>
      <c r="H127" s="16"/>
      <c r="I127" s="15"/>
    </row>
    <row r="128" spans="1:9" x14ac:dyDescent="0.3">
      <c r="A128" s="18" t="s">
        <v>28</v>
      </c>
      <c r="B128" s="18" t="s">
        <v>40</v>
      </c>
      <c r="C128" s="18" t="s">
        <v>38</v>
      </c>
      <c r="D128" s="18" t="s">
        <v>39</v>
      </c>
      <c r="E128" s="18" t="s">
        <v>41</v>
      </c>
      <c r="F128" s="21"/>
      <c r="G128" s="15"/>
      <c r="H128" s="16"/>
      <c r="I128" s="15"/>
    </row>
    <row r="129" spans="1:9" x14ac:dyDescent="0.3">
      <c r="A129" s="21">
        <v>6859</v>
      </c>
      <c r="B129" s="21">
        <v>19467.199999999997</v>
      </c>
      <c r="C129" s="21">
        <v>1330.1500000000005</v>
      </c>
      <c r="D129" s="21">
        <v>121.1</v>
      </c>
      <c r="E129" s="21">
        <v>6.4586666666666668</v>
      </c>
      <c r="F129" s="21"/>
      <c r="G129" s="15"/>
      <c r="H129" s="16"/>
      <c r="I129" s="15"/>
    </row>
    <row r="130" spans="1:9" x14ac:dyDescent="0.3">
      <c r="D130" s="21"/>
      <c r="E130" s="21"/>
      <c r="F130" s="21"/>
      <c r="G130" s="15"/>
      <c r="H130" s="16"/>
      <c r="I130" s="15"/>
    </row>
    <row r="131" spans="1:9" x14ac:dyDescent="0.3">
      <c r="D131" s="21"/>
      <c r="E131" s="21"/>
      <c r="F131" s="21"/>
      <c r="G131" s="15"/>
      <c r="H131" s="16"/>
      <c r="I131" s="15"/>
    </row>
    <row r="132" spans="1:9" x14ac:dyDescent="0.3">
      <c r="D132" s="21"/>
      <c r="E132" s="21"/>
      <c r="F132" s="21"/>
      <c r="G132" s="15"/>
      <c r="H132" s="16"/>
      <c r="I132" s="15"/>
    </row>
    <row r="133" spans="1:9" x14ac:dyDescent="0.3">
      <c r="D133" s="21"/>
      <c r="E133" s="21"/>
      <c r="F133" s="21"/>
      <c r="G133" s="15"/>
      <c r="H133" s="16"/>
      <c r="I133" s="15"/>
    </row>
    <row r="134" spans="1:9" x14ac:dyDescent="0.3">
      <c r="D134" s="21"/>
      <c r="E134" s="21"/>
      <c r="F134" s="21"/>
      <c r="G134" s="15"/>
      <c r="H134" s="16"/>
      <c r="I134" s="15"/>
    </row>
    <row r="135" spans="1:9" x14ac:dyDescent="0.3">
      <c r="D135" s="21"/>
      <c r="E135" s="21"/>
      <c r="F135" s="21"/>
      <c r="G135" s="15"/>
      <c r="H135" s="16"/>
      <c r="I135" s="15"/>
    </row>
    <row r="136" spans="1:9" x14ac:dyDescent="0.3">
      <c r="D136" s="21"/>
      <c r="E136" s="21"/>
      <c r="F136" s="21"/>
      <c r="G136" s="15"/>
      <c r="H136" s="16"/>
      <c r="I136" s="15"/>
    </row>
    <row r="137" spans="1:9" x14ac:dyDescent="0.3">
      <c r="D137" s="21"/>
      <c r="E137" s="21"/>
      <c r="F137" s="21"/>
      <c r="G137" s="15"/>
      <c r="H137" s="16"/>
      <c r="I137" s="15"/>
    </row>
    <row r="138" spans="1:9" x14ac:dyDescent="0.3">
      <c r="D138" s="21"/>
      <c r="E138" s="21"/>
      <c r="F138" s="21"/>
      <c r="G138" s="15"/>
      <c r="H138" s="16"/>
      <c r="I138" s="15"/>
    </row>
    <row r="139" spans="1:9" x14ac:dyDescent="0.3">
      <c r="D139" s="21"/>
      <c r="E139" s="21"/>
      <c r="F139" s="21"/>
      <c r="G139" s="15"/>
      <c r="H139" s="16"/>
      <c r="I139" s="15"/>
    </row>
    <row r="140" spans="1:9" x14ac:dyDescent="0.3">
      <c r="D140" s="21"/>
      <c r="E140" s="21"/>
      <c r="F140" s="21"/>
      <c r="G140" s="15"/>
      <c r="H140" s="16"/>
      <c r="I140" s="15"/>
    </row>
    <row r="141" spans="1:9" x14ac:dyDescent="0.3">
      <c r="D141" s="21"/>
      <c r="E141" s="21"/>
      <c r="F141" s="21"/>
      <c r="G141" s="15"/>
      <c r="H141" s="16"/>
      <c r="I141" s="15"/>
    </row>
    <row r="142" spans="1:9" x14ac:dyDescent="0.3">
      <c r="D142" s="21"/>
      <c r="E142" s="21"/>
      <c r="F142" s="21"/>
      <c r="G142" s="15"/>
      <c r="H142" s="16"/>
      <c r="I142" s="15"/>
    </row>
    <row r="143" spans="1:9" x14ac:dyDescent="0.3">
      <c r="D143" s="21"/>
      <c r="E143" s="21"/>
      <c r="F143" s="21"/>
      <c r="G143" s="15"/>
      <c r="H143" s="16"/>
      <c r="I143" s="15"/>
    </row>
    <row r="144" spans="1:9" x14ac:dyDescent="0.3">
      <c r="D144" s="21"/>
      <c r="E144" s="21"/>
      <c r="F144" s="21"/>
      <c r="G144" s="15"/>
      <c r="H144" s="16"/>
      <c r="I144" s="15"/>
    </row>
    <row r="145" spans="1:9" x14ac:dyDescent="0.3">
      <c r="A145" s="19"/>
      <c r="B145" s="21"/>
      <c r="C145" s="21"/>
      <c r="D145" s="21"/>
      <c r="E145" s="21"/>
      <c r="F145" s="21"/>
      <c r="G145" s="15"/>
      <c r="H145" s="16"/>
      <c r="I145" s="15"/>
    </row>
    <row r="146" spans="1:9" x14ac:dyDescent="0.3">
      <c r="A146" s="19"/>
      <c r="B146" s="21"/>
      <c r="C146" s="21"/>
      <c r="D146" s="21"/>
      <c r="E146" s="21"/>
      <c r="F146" s="21"/>
      <c r="G146" s="15"/>
      <c r="H146" s="16"/>
      <c r="I146" s="15"/>
    </row>
    <row r="147" spans="1:9" x14ac:dyDescent="0.3">
      <c r="A147" s="19"/>
      <c r="B147" s="21"/>
      <c r="C147" s="21"/>
      <c r="D147" s="21"/>
      <c r="E147" s="21"/>
      <c r="F147" s="21"/>
      <c r="G147" s="15"/>
      <c r="H147" s="16"/>
      <c r="I147" s="15"/>
    </row>
    <row r="148" spans="1:9" x14ac:dyDescent="0.3">
      <c r="A148" s="19"/>
      <c r="B148" s="21"/>
      <c r="C148" s="21"/>
      <c r="D148" s="21"/>
      <c r="E148" s="21"/>
      <c r="F148" s="21"/>
      <c r="G148" s="15"/>
      <c r="H148" s="16"/>
      <c r="I148" s="15"/>
    </row>
    <row r="149" spans="1:9" x14ac:dyDescent="0.3">
      <c r="A149" s="19"/>
      <c r="B149" s="21"/>
      <c r="C149" s="21"/>
      <c r="D149" s="21"/>
      <c r="E149" s="21"/>
      <c r="F149" s="21"/>
      <c r="G149" s="15"/>
      <c r="H149" s="16"/>
      <c r="I149" s="15"/>
    </row>
    <row r="150" spans="1:9" x14ac:dyDescent="0.3">
      <c r="A150" s="19"/>
      <c r="B150" s="21"/>
      <c r="C150" s="21"/>
      <c r="D150" s="21"/>
      <c r="E150" s="21"/>
      <c r="F150" s="21"/>
      <c r="G150" s="15"/>
      <c r="H150" s="16"/>
      <c r="I150" s="15"/>
    </row>
    <row r="151" spans="1:9" x14ac:dyDescent="0.3">
      <c r="A151" s="19"/>
      <c r="B151" s="21"/>
      <c r="C151" s="21"/>
      <c r="D151" s="21"/>
      <c r="E151" s="21"/>
      <c r="F151" s="21"/>
      <c r="G151" s="15"/>
      <c r="H151" s="16"/>
      <c r="I151" s="15"/>
    </row>
    <row r="152" spans="1:9" x14ac:dyDescent="0.3">
      <c r="A152" s="19"/>
      <c r="B152" s="21"/>
      <c r="C152" s="21"/>
      <c r="D152" s="21"/>
      <c r="E152" s="21"/>
      <c r="F152" s="21"/>
      <c r="G152" s="15"/>
      <c r="H152" s="16"/>
      <c r="I152" s="15"/>
    </row>
    <row r="153" spans="1:9" x14ac:dyDescent="0.3">
      <c r="A153" s="19"/>
      <c r="B153" s="21"/>
      <c r="C153" s="21"/>
      <c r="D153" s="21"/>
      <c r="E153" s="21"/>
      <c r="F153" s="21"/>
      <c r="G153" s="15"/>
      <c r="H153" s="16"/>
      <c r="I153" s="15"/>
    </row>
    <row r="154" spans="1:9" x14ac:dyDescent="0.3">
      <c r="A154" s="19"/>
      <c r="B154" s="21"/>
      <c r="C154" s="21"/>
      <c r="D154" s="21"/>
      <c r="E154" s="21"/>
      <c r="F154" s="21"/>
      <c r="G154" s="15"/>
      <c r="H154" s="16"/>
      <c r="I154" s="15"/>
    </row>
    <row r="155" spans="1:9" x14ac:dyDescent="0.3">
      <c r="G155" s="15" t="str">
        <f t="shared" ref="G155:G160" si="6">IF(ISBLANK(F155),"",IFERROR(F155/E155-1,""))</f>
        <v/>
      </c>
      <c r="H155" s="16" t="str">
        <f t="shared" ref="H155:H160" si="7">IFERROR(AVERAGE(B155:E155),"")</f>
        <v/>
      </c>
      <c r="I155" s="15" t="str">
        <f t="shared" ref="I155:I160" si="8">IF(ISBLANK(F155),"",IFERROR(F155/H155-1,""))</f>
        <v/>
      </c>
    </row>
    <row r="156" spans="1:9" x14ac:dyDescent="0.3">
      <c r="G156" s="15" t="str">
        <f t="shared" si="6"/>
        <v/>
      </c>
      <c r="H156" s="16" t="str">
        <f t="shared" si="7"/>
        <v/>
      </c>
      <c r="I156" s="15" t="str">
        <f t="shared" si="8"/>
        <v/>
      </c>
    </row>
    <row r="157" spans="1:9" x14ac:dyDescent="0.3">
      <c r="G157" s="15" t="str">
        <f t="shared" si="6"/>
        <v/>
      </c>
      <c r="H157" s="16" t="str">
        <f t="shared" si="7"/>
        <v/>
      </c>
      <c r="I157" s="15" t="str">
        <f t="shared" si="8"/>
        <v/>
      </c>
    </row>
    <row r="158" spans="1:9" x14ac:dyDescent="0.3">
      <c r="G158" s="15" t="str">
        <f t="shared" si="6"/>
        <v/>
      </c>
      <c r="H158" s="16" t="str">
        <f t="shared" si="7"/>
        <v/>
      </c>
      <c r="I158" s="15" t="str">
        <f t="shared" si="8"/>
        <v/>
      </c>
    </row>
    <row r="159" spans="1:9" x14ac:dyDescent="0.3">
      <c r="G159" s="15" t="str">
        <f t="shared" si="6"/>
        <v/>
      </c>
      <c r="H159" s="16" t="str">
        <f t="shared" si="7"/>
        <v/>
      </c>
      <c r="I159" s="15" t="str">
        <f t="shared" si="8"/>
        <v/>
      </c>
    </row>
    <row r="160" spans="1:9" x14ac:dyDescent="0.3">
      <c r="G160" s="15" t="str">
        <f t="shared" si="6"/>
        <v/>
      </c>
      <c r="H160" s="16" t="str">
        <f t="shared" si="7"/>
        <v/>
      </c>
      <c r="I160" s="15" t="str">
        <f t="shared" si="8"/>
        <v/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" sqref="B3"/>
    </sheetView>
  </sheetViews>
  <sheetFormatPr defaultRowHeight="14.25" x14ac:dyDescent="0.3"/>
  <cols>
    <col min="1" max="1" width="18.140625" customWidth="1"/>
    <col min="2" max="2" width="18" customWidth="1"/>
  </cols>
  <sheetData>
    <row r="1" spans="1:2" ht="15.75" x14ac:dyDescent="0.3">
      <c r="A1" s="1" t="s">
        <v>0</v>
      </c>
      <c r="B1" s="2">
        <f ca="1">TODAY()</f>
        <v>42640</v>
      </c>
    </row>
    <row r="2" spans="1:2" ht="15.75" x14ac:dyDescent="0.3">
      <c r="A2" s="1" t="s">
        <v>1</v>
      </c>
      <c r="B2" s="2">
        <v>42639</v>
      </c>
    </row>
    <row r="3" spans="1:2" ht="15.75" x14ac:dyDescent="0.3">
      <c r="A3" s="1" t="s">
        <v>2</v>
      </c>
      <c r="B3" s="3">
        <v>27</v>
      </c>
    </row>
    <row r="5" spans="1:2" ht="15.75" x14ac:dyDescent="0.3">
      <c r="A5" s="1" t="s">
        <v>3</v>
      </c>
      <c r="B5" s="1" t="s">
        <v>4</v>
      </c>
    </row>
    <row r="6" spans="1:2" ht="15.75" x14ac:dyDescent="0.3">
      <c r="A6" s="1"/>
      <c r="B6" s="1" t="s">
        <v>5</v>
      </c>
    </row>
    <row r="7" spans="1:2" ht="15.75" x14ac:dyDescent="0.3">
      <c r="A7" s="1"/>
      <c r="B7" s="1" t="s">
        <v>6</v>
      </c>
    </row>
    <row r="9" spans="1:2" ht="15.75" x14ac:dyDescent="0.3">
      <c r="A9" s="1" t="s">
        <v>7</v>
      </c>
      <c r="B9" s="1" t="s">
        <v>8</v>
      </c>
    </row>
    <row r="11" spans="1:2" ht="15.75" x14ac:dyDescent="0.3">
      <c r="A11" s="1" t="s">
        <v>150</v>
      </c>
      <c r="B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Academic Programs</vt:lpstr>
      <vt:lpstr>Reg Charts</vt:lpstr>
      <vt:lpstr>Reg Data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Ewing</dc:creator>
  <cp:lastModifiedBy>Brad Ewing</cp:lastModifiedBy>
  <dcterms:created xsi:type="dcterms:W3CDTF">2015-04-15T21:21:17Z</dcterms:created>
  <dcterms:modified xsi:type="dcterms:W3CDTF">2016-09-27T23:04:39Z</dcterms:modified>
</cp:coreProperties>
</file>